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drbro\Downloads\"/>
    </mc:Choice>
  </mc:AlternateContent>
  <xr:revisionPtr revIDLastSave="0" documentId="8_{23A4BCB5-562B-4CBF-91A3-86718A0EA4B6}" xr6:coauthVersionLast="47" xr6:coauthVersionMax="47" xr10:uidLastSave="{00000000-0000-0000-0000-000000000000}"/>
  <bookViews>
    <workbookView xWindow="-57720" yWindow="-1845" windowWidth="29040" windowHeight="17640" xr2:uid="{00000000-000D-0000-FFFF-FFFF00000000}"/>
  </bookViews>
  <sheets>
    <sheet name="CPSP" sheetId="1" r:id="rId1"/>
    <sheet name="CPSP(2)" sheetId="2" r:id="rId2"/>
    <sheet name="RESULTS" sheetId="3" r:id="rId3"/>
    <sheet name="RESULTS (2)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9" i="4" l="1"/>
  <c r="G369" i="4"/>
  <c r="E369" i="4"/>
  <c r="C369" i="4"/>
  <c r="H368" i="4"/>
  <c r="G368" i="4"/>
  <c r="E368" i="4"/>
  <c r="C368" i="4"/>
  <c r="H367" i="4"/>
  <c r="G367" i="4"/>
  <c r="E367" i="4"/>
  <c r="C367" i="4"/>
  <c r="H366" i="4"/>
  <c r="G366" i="4"/>
  <c r="E366" i="4"/>
  <c r="C366" i="4"/>
  <c r="H365" i="4"/>
  <c r="G365" i="4"/>
  <c r="E365" i="4"/>
  <c r="C365" i="4"/>
  <c r="H364" i="4"/>
  <c r="G364" i="4"/>
  <c r="E364" i="4"/>
  <c r="C364" i="4"/>
  <c r="H363" i="4"/>
  <c r="G363" i="4"/>
  <c r="E363" i="4"/>
  <c r="C363" i="4"/>
  <c r="H362" i="4"/>
  <c r="G362" i="4"/>
  <c r="E362" i="4"/>
  <c r="C362" i="4"/>
  <c r="H361" i="4"/>
  <c r="G361" i="4"/>
  <c r="E361" i="4"/>
  <c r="C361" i="4"/>
  <c r="H360" i="4"/>
  <c r="G360" i="4"/>
  <c r="E360" i="4"/>
  <c r="C360" i="4"/>
  <c r="H359" i="4"/>
  <c r="G359" i="4"/>
  <c r="E359" i="4"/>
  <c r="C359" i="4"/>
  <c r="H358" i="4"/>
  <c r="G358" i="4"/>
  <c r="E358" i="4"/>
  <c r="C358" i="4"/>
  <c r="H357" i="4"/>
  <c r="G357" i="4"/>
  <c r="E357" i="4"/>
  <c r="C357" i="4"/>
  <c r="H356" i="4"/>
  <c r="G356" i="4"/>
  <c r="E356" i="4"/>
  <c r="C356" i="4"/>
  <c r="H355" i="4"/>
  <c r="G355" i="4"/>
  <c r="E355" i="4"/>
  <c r="C355" i="4"/>
  <c r="H354" i="4"/>
  <c r="G354" i="4"/>
  <c r="E354" i="4"/>
  <c r="C354" i="4"/>
  <c r="H353" i="4"/>
  <c r="G353" i="4"/>
  <c r="E353" i="4"/>
  <c r="C353" i="4"/>
  <c r="H352" i="4"/>
  <c r="G352" i="4"/>
  <c r="E352" i="4"/>
  <c r="C352" i="4"/>
  <c r="H351" i="4"/>
  <c r="G351" i="4"/>
  <c r="E351" i="4"/>
  <c r="C351" i="4"/>
  <c r="H350" i="4"/>
  <c r="G350" i="4"/>
  <c r="E350" i="4"/>
  <c r="C350" i="4"/>
  <c r="H349" i="4"/>
  <c r="G349" i="4"/>
  <c r="E349" i="4"/>
  <c r="C349" i="4"/>
  <c r="H348" i="4"/>
  <c r="G348" i="4"/>
  <c r="E348" i="4"/>
  <c r="C348" i="4"/>
  <c r="H347" i="4"/>
  <c r="G347" i="4"/>
  <c r="E347" i="4"/>
  <c r="C347" i="4"/>
  <c r="H346" i="4"/>
  <c r="G346" i="4"/>
  <c r="E346" i="4"/>
  <c r="C346" i="4"/>
  <c r="H345" i="4"/>
  <c r="G345" i="4"/>
  <c r="E345" i="4"/>
  <c r="C345" i="4"/>
  <c r="H344" i="4"/>
  <c r="G344" i="4"/>
  <c r="E344" i="4"/>
  <c r="C344" i="4"/>
  <c r="H343" i="4"/>
  <c r="G343" i="4"/>
  <c r="E343" i="4"/>
  <c r="C343" i="4"/>
  <c r="H342" i="4"/>
  <c r="G342" i="4"/>
  <c r="E342" i="4"/>
  <c r="C342" i="4"/>
  <c r="H341" i="4"/>
  <c r="G341" i="4"/>
  <c r="E341" i="4"/>
  <c r="C341" i="4"/>
  <c r="H340" i="4"/>
  <c r="G340" i="4"/>
  <c r="E340" i="4"/>
  <c r="C340" i="4"/>
  <c r="H339" i="4"/>
  <c r="G339" i="4"/>
  <c r="E339" i="4"/>
  <c r="C339" i="4"/>
  <c r="H338" i="4"/>
  <c r="G338" i="4"/>
  <c r="E338" i="4"/>
  <c r="C338" i="4"/>
  <c r="H337" i="4"/>
  <c r="G337" i="4"/>
  <c r="E337" i="4"/>
  <c r="C337" i="4"/>
  <c r="H336" i="4"/>
  <c r="G336" i="4"/>
  <c r="E336" i="4"/>
  <c r="C336" i="4"/>
  <c r="H335" i="4"/>
  <c r="G335" i="4"/>
  <c r="E335" i="4"/>
  <c r="C335" i="4"/>
  <c r="H334" i="4"/>
  <c r="G334" i="4"/>
  <c r="E334" i="4"/>
  <c r="C334" i="4"/>
  <c r="H333" i="4"/>
  <c r="G333" i="4"/>
  <c r="E333" i="4"/>
  <c r="C333" i="4"/>
  <c r="H332" i="4"/>
  <c r="G332" i="4"/>
  <c r="E332" i="4"/>
  <c r="C332" i="4"/>
  <c r="H331" i="4"/>
  <c r="G331" i="4"/>
  <c r="E331" i="4"/>
  <c r="C331" i="4"/>
  <c r="H330" i="4"/>
  <c r="G330" i="4"/>
  <c r="E330" i="4"/>
  <c r="C330" i="4"/>
  <c r="H329" i="4"/>
  <c r="G329" i="4"/>
  <c r="E329" i="4"/>
  <c r="C329" i="4"/>
  <c r="H328" i="4"/>
  <c r="G328" i="4"/>
  <c r="E328" i="4"/>
  <c r="C328" i="4"/>
  <c r="H327" i="4"/>
  <c r="G327" i="4"/>
  <c r="E327" i="4"/>
  <c r="C327" i="4"/>
  <c r="H326" i="4"/>
  <c r="G326" i="4"/>
  <c r="E326" i="4"/>
  <c r="C326" i="4"/>
  <c r="H325" i="4"/>
  <c r="G325" i="4"/>
  <c r="E325" i="4"/>
  <c r="C325" i="4"/>
  <c r="H324" i="4"/>
  <c r="G324" i="4"/>
  <c r="E324" i="4"/>
  <c r="C324" i="4"/>
  <c r="H323" i="4"/>
  <c r="G323" i="4"/>
  <c r="E323" i="4"/>
  <c r="C323" i="4"/>
  <c r="H322" i="4"/>
  <c r="G322" i="4"/>
  <c r="E322" i="4"/>
  <c r="C322" i="4"/>
  <c r="H321" i="4"/>
  <c r="G321" i="4"/>
  <c r="E321" i="4"/>
  <c r="C321" i="4"/>
  <c r="H320" i="4"/>
  <c r="G320" i="4"/>
  <c r="E320" i="4"/>
  <c r="C320" i="4"/>
  <c r="H319" i="4"/>
  <c r="G319" i="4"/>
  <c r="E319" i="4"/>
  <c r="C319" i="4"/>
  <c r="H318" i="4"/>
  <c r="G318" i="4"/>
  <c r="E318" i="4"/>
  <c r="C318" i="4"/>
  <c r="H317" i="4"/>
  <c r="G317" i="4"/>
  <c r="E317" i="4"/>
  <c r="C317" i="4"/>
  <c r="H316" i="4"/>
  <c r="G316" i="4"/>
  <c r="E316" i="4"/>
  <c r="C316" i="4"/>
  <c r="H315" i="4"/>
  <c r="G315" i="4"/>
  <c r="E315" i="4"/>
  <c r="C315" i="4"/>
  <c r="H314" i="4"/>
  <c r="G314" i="4"/>
  <c r="E314" i="4"/>
  <c r="C314" i="4"/>
  <c r="H313" i="4"/>
  <c r="G313" i="4"/>
  <c r="E313" i="4"/>
  <c r="C313" i="4"/>
  <c r="H312" i="4"/>
  <c r="G312" i="4"/>
  <c r="E312" i="4"/>
  <c r="C312" i="4"/>
  <c r="H311" i="4"/>
  <c r="G311" i="4"/>
  <c r="E311" i="4"/>
  <c r="C311" i="4"/>
  <c r="H310" i="4"/>
  <c r="G310" i="4"/>
  <c r="E310" i="4"/>
  <c r="C310" i="4"/>
  <c r="H309" i="4"/>
  <c r="G309" i="4"/>
  <c r="E309" i="4"/>
  <c r="C309" i="4"/>
  <c r="H308" i="4"/>
  <c r="G308" i="4"/>
  <c r="E308" i="4"/>
  <c r="C308" i="4"/>
  <c r="H307" i="4"/>
  <c r="G307" i="4"/>
  <c r="E307" i="4"/>
  <c r="C307" i="4"/>
  <c r="H306" i="4"/>
  <c r="G306" i="4"/>
  <c r="E306" i="4"/>
  <c r="C306" i="4"/>
  <c r="H305" i="4"/>
  <c r="G305" i="4"/>
  <c r="E305" i="4"/>
  <c r="C305" i="4"/>
  <c r="H304" i="4"/>
  <c r="G304" i="4"/>
  <c r="E304" i="4"/>
  <c r="C304" i="4"/>
  <c r="H303" i="4"/>
  <c r="G303" i="4"/>
  <c r="E303" i="4"/>
  <c r="C303" i="4"/>
  <c r="H302" i="4"/>
  <c r="G302" i="4"/>
  <c r="E302" i="4"/>
  <c r="C302" i="4"/>
  <c r="H301" i="4"/>
  <c r="G301" i="4"/>
  <c r="E301" i="4"/>
  <c r="C301" i="4"/>
  <c r="H300" i="4"/>
  <c r="G300" i="4"/>
  <c r="E300" i="4"/>
  <c r="C300" i="4"/>
  <c r="H299" i="4"/>
  <c r="G299" i="4"/>
  <c r="E299" i="4"/>
  <c r="C299" i="4"/>
  <c r="H298" i="4"/>
  <c r="G298" i="4"/>
  <c r="E298" i="4"/>
  <c r="C298" i="4"/>
  <c r="H297" i="4"/>
  <c r="G297" i="4"/>
  <c r="E297" i="4"/>
  <c r="C297" i="4"/>
  <c r="H296" i="4"/>
  <c r="G296" i="4"/>
  <c r="E296" i="4"/>
  <c r="C296" i="4"/>
  <c r="H295" i="4"/>
  <c r="G295" i="4"/>
  <c r="E295" i="4"/>
  <c r="C295" i="4"/>
  <c r="H294" i="4"/>
  <c r="G294" i="4"/>
  <c r="E294" i="4"/>
  <c r="C294" i="4"/>
  <c r="H293" i="4"/>
  <c r="G293" i="4"/>
  <c r="E293" i="4"/>
  <c r="C293" i="4"/>
  <c r="H292" i="4"/>
  <c r="G292" i="4"/>
  <c r="E292" i="4"/>
  <c r="C292" i="4"/>
  <c r="H291" i="4"/>
  <c r="G291" i="4"/>
  <c r="E291" i="4"/>
  <c r="C291" i="4"/>
  <c r="H290" i="4"/>
  <c r="G290" i="4"/>
  <c r="E290" i="4"/>
  <c r="C290" i="4"/>
  <c r="H289" i="4"/>
  <c r="G289" i="4"/>
  <c r="E289" i="4"/>
  <c r="C289" i="4"/>
  <c r="H288" i="4"/>
  <c r="G288" i="4"/>
  <c r="E288" i="4"/>
  <c r="C288" i="4"/>
  <c r="H287" i="4"/>
  <c r="G287" i="4"/>
  <c r="E287" i="4"/>
  <c r="C287" i="4"/>
  <c r="H286" i="4"/>
  <c r="G286" i="4"/>
  <c r="E286" i="4"/>
  <c r="C286" i="4"/>
  <c r="H285" i="4"/>
  <c r="G285" i="4"/>
  <c r="E285" i="4"/>
  <c r="C285" i="4"/>
  <c r="H284" i="4"/>
  <c r="G284" i="4"/>
  <c r="E284" i="4"/>
  <c r="C284" i="4"/>
  <c r="H283" i="4"/>
  <c r="G283" i="4"/>
  <c r="E283" i="4"/>
  <c r="C283" i="4"/>
  <c r="H282" i="4"/>
  <c r="G282" i="4"/>
  <c r="E282" i="4"/>
  <c r="C282" i="4"/>
  <c r="H281" i="4"/>
  <c r="G281" i="4"/>
  <c r="E281" i="4"/>
  <c r="C281" i="4"/>
  <c r="H280" i="4"/>
  <c r="G280" i="4"/>
  <c r="E280" i="4"/>
  <c r="C280" i="4"/>
  <c r="H279" i="4"/>
  <c r="G279" i="4"/>
  <c r="E279" i="4"/>
  <c r="C279" i="4"/>
  <c r="H278" i="4"/>
  <c r="G278" i="4"/>
  <c r="E278" i="4"/>
  <c r="C278" i="4"/>
  <c r="H277" i="4"/>
  <c r="G277" i="4"/>
  <c r="E277" i="4"/>
  <c r="C277" i="4"/>
  <c r="H276" i="4"/>
  <c r="G276" i="4"/>
  <c r="E276" i="4"/>
  <c r="C276" i="4"/>
  <c r="H275" i="4"/>
  <c r="G275" i="4"/>
  <c r="E275" i="4"/>
  <c r="C275" i="4"/>
  <c r="H274" i="4"/>
  <c r="G274" i="4"/>
  <c r="E274" i="4"/>
  <c r="C274" i="4"/>
  <c r="H273" i="4"/>
  <c r="G273" i="4"/>
  <c r="E273" i="4"/>
  <c r="C273" i="4"/>
  <c r="H272" i="4"/>
  <c r="G272" i="4"/>
  <c r="E272" i="4"/>
  <c r="C272" i="4"/>
  <c r="H271" i="4"/>
  <c r="G271" i="4"/>
  <c r="E271" i="4"/>
  <c r="C271" i="4"/>
  <c r="H270" i="4"/>
  <c r="G270" i="4"/>
  <c r="E270" i="4"/>
  <c r="C270" i="4"/>
  <c r="H269" i="4"/>
  <c r="G269" i="4"/>
  <c r="E269" i="4"/>
  <c r="C269" i="4"/>
  <c r="H268" i="4"/>
  <c r="G268" i="4"/>
  <c r="E268" i="4"/>
  <c r="C268" i="4"/>
  <c r="H267" i="4"/>
  <c r="G267" i="4"/>
  <c r="E267" i="4"/>
  <c r="C267" i="4"/>
  <c r="H266" i="4"/>
  <c r="G266" i="4"/>
  <c r="E266" i="4"/>
  <c r="C266" i="4"/>
  <c r="H265" i="4"/>
  <c r="G265" i="4"/>
  <c r="E265" i="4"/>
  <c r="C265" i="4"/>
  <c r="H264" i="4"/>
  <c r="G264" i="4"/>
  <c r="E264" i="4"/>
  <c r="C264" i="4"/>
  <c r="H263" i="4"/>
  <c r="G263" i="4"/>
  <c r="E263" i="4"/>
  <c r="C263" i="4"/>
  <c r="H262" i="4"/>
  <c r="G262" i="4"/>
  <c r="E262" i="4"/>
  <c r="C262" i="4"/>
  <c r="H261" i="4"/>
  <c r="G261" i="4"/>
  <c r="E261" i="4"/>
  <c r="C261" i="4"/>
  <c r="H260" i="4"/>
  <c r="G260" i="4"/>
  <c r="E260" i="4"/>
  <c r="C260" i="4"/>
  <c r="H259" i="4"/>
  <c r="G259" i="4"/>
  <c r="E259" i="4"/>
  <c r="C259" i="4"/>
  <c r="H258" i="4"/>
  <c r="G258" i="4"/>
  <c r="E258" i="4"/>
  <c r="C258" i="4"/>
  <c r="H257" i="4"/>
  <c r="G257" i="4"/>
  <c r="E257" i="4"/>
  <c r="C257" i="4"/>
  <c r="H256" i="4"/>
  <c r="G256" i="4"/>
  <c r="E256" i="4"/>
  <c r="C256" i="4"/>
  <c r="H255" i="4"/>
  <c r="G255" i="4"/>
  <c r="E255" i="4"/>
  <c r="C255" i="4"/>
  <c r="H254" i="4"/>
  <c r="G254" i="4"/>
  <c r="E254" i="4"/>
  <c r="C254" i="4"/>
  <c r="H253" i="4"/>
  <c r="G253" i="4"/>
  <c r="E253" i="4"/>
  <c r="C253" i="4"/>
  <c r="H252" i="4"/>
  <c r="G252" i="4"/>
  <c r="E252" i="4"/>
  <c r="C252" i="4"/>
  <c r="H251" i="4"/>
  <c r="G251" i="4"/>
  <c r="E251" i="4"/>
  <c r="C251" i="4"/>
  <c r="H250" i="4"/>
  <c r="G250" i="4"/>
  <c r="E250" i="4"/>
  <c r="C250" i="4"/>
  <c r="H249" i="4"/>
  <c r="G249" i="4"/>
  <c r="E249" i="4"/>
  <c r="C249" i="4"/>
  <c r="H248" i="4"/>
  <c r="G248" i="4"/>
  <c r="E248" i="4"/>
  <c r="C248" i="4"/>
  <c r="H247" i="4"/>
  <c r="G247" i="4"/>
  <c r="E247" i="4"/>
  <c r="C247" i="4"/>
  <c r="H246" i="4"/>
  <c r="G246" i="4"/>
  <c r="E246" i="4"/>
  <c r="C246" i="4"/>
  <c r="H245" i="4"/>
  <c r="G245" i="4"/>
  <c r="E245" i="4"/>
  <c r="C245" i="4"/>
  <c r="H244" i="4"/>
  <c r="G244" i="4"/>
  <c r="E244" i="4"/>
  <c r="C244" i="4"/>
  <c r="H243" i="4"/>
  <c r="G243" i="4"/>
  <c r="E243" i="4"/>
  <c r="C243" i="4"/>
  <c r="H242" i="4"/>
  <c r="G242" i="4"/>
  <c r="E242" i="4"/>
  <c r="C242" i="4"/>
  <c r="H241" i="4"/>
  <c r="G241" i="4"/>
  <c r="E241" i="4"/>
  <c r="C241" i="4"/>
  <c r="H240" i="4"/>
  <c r="G240" i="4"/>
  <c r="E240" i="4"/>
  <c r="C240" i="4"/>
  <c r="H239" i="4"/>
  <c r="G239" i="4"/>
  <c r="E239" i="4"/>
  <c r="C239" i="4"/>
  <c r="H238" i="4"/>
  <c r="G238" i="4"/>
  <c r="E238" i="4"/>
  <c r="C238" i="4"/>
  <c r="H237" i="4"/>
  <c r="G237" i="4"/>
  <c r="E237" i="4"/>
  <c r="C237" i="4"/>
  <c r="H236" i="4"/>
  <c r="G236" i="4"/>
  <c r="E236" i="4"/>
  <c r="C236" i="4"/>
  <c r="H235" i="4"/>
  <c r="G235" i="4"/>
  <c r="E235" i="4"/>
  <c r="C235" i="4"/>
  <c r="H234" i="4"/>
  <c r="G234" i="4"/>
  <c r="E234" i="4"/>
  <c r="C234" i="4"/>
  <c r="H233" i="4"/>
  <c r="G233" i="4"/>
  <c r="E233" i="4"/>
  <c r="C233" i="4"/>
  <c r="H232" i="4"/>
  <c r="G232" i="4"/>
  <c r="E232" i="4"/>
  <c r="C232" i="4"/>
  <c r="H231" i="4"/>
  <c r="G231" i="4"/>
  <c r="E231" i="4"/>
  <c r="C231" i="4"/>
  <c r="H230" i="4"/>
  <c r="G230" i="4"/>
  <c r="E230" i="4"/>
  <c r="C230" i="4"/>
  <c r="H229" i="4"/>
  <c r="G229" i="4"/>
  <c r="E229" i="4"/>
  <c r="C229" i="4"/>
  <c r="H228" i="4"/>
  <c r="G228" i="4"/>
  <c r="E228" i="4"/>
  <c r="C228" i="4"/>
  <c r="H227" i="4"/>
  <c r="G227" i="4"/>
  <c r="E227" i="4"/>
  <c r="C227" i="4"/>
  <c r="H226" i="4"/>
  <c r="G226" i="4"/>
  <c r="E226" i="4"/>
  <c r="C226" i="4"/>
  <c r="H225" i="4"/>
  <c r="G225" i="4"/>
  <c r="E225" i="4"/>
  <c r="C225" i="4"/>
  <c r="H224" i="4"/>
  <c r="G224" i="4"/>
  <c r="E224" i="4"/>
  <c r="C224" i="4"/>
  <c r="H223" i="4"/>
  <c r="G223" i="4"/>
  <c r="E223" i="4"/>
  <c r="C223" i="4"/>
  <c r="H222" i="4"/>
  <c r="G222" i="4"/>
  <c r="E222" i="4"/>
  <c r="C222" i="4"/>
  <c r="H221" i="4"/>
  <c r="G221" i="4"/>
  <c r="E221" i="4"/>
  <c r="C221" i="4"/>
  <c r="H220" i="4"/>
  <c r="G220" i="4"/>
  <c r="E220" i="4"/>
  <c r="C220" i="4"/>
  <c r="H219" i="4"/>
  <c r="G219" i="4"/>
  <c r="E219" i="4"/>
  <c r="C219" i="4"/>
  <c r="H218" i="4"/>
  <c r="G218" i="4"/>
  <c r="E218" i="4"/>
  <c r="C218" i="4"/>
  <c r="H217" i="4"/>
  <c r="G217" i="4"/>
  <c r="E217" i="4"/>
  <c r="C217" i="4"/>
  <c r="H216" i="4"/>
  <c r="G216" i="4"/>
  <c r="E216" i="4"/>
  <c r="C216" i="4"/>
  <c r="H215" i="4"/>
  <c r="G215" i="4"/>
  <c r="E215" i="4"/>
  <c r="C215" i="4"/>
  <c r="H214" i="4"/>
  <c r="G214" i="4"/>
  <c r="E214" i="4"/>
  <c r="C214" i="4"/>
  <c r="H213" i="4"/>
  <c r="G213" i="4"/>
  <c r="E213" i="4"/>
  <c r="C213" i="4"/>
  <c r="H212" i="4"/>
  <c r="G212" i="4"/>
  <c r="E212" i="4"/>
  <c r="C212" i="4"/>
  <c r="H211" i="4"/>
  <c r="G211" i="4"/>
  <c r="E211" i="4"/>
  <c r="C211" i="4"/>
  <c r="H210" i="4"/>
  <c r="G210" i="4"/>
  <c r="E210" i="4"/>
  <c r="C210" i="4"/>
  <c r="H209" i="4"/>
  <c r="G209" i="4"/>
  <c r="E209" i="4"/>
  <c r="C209" i="4"/>
  <c r="H208" i="4"/>
  <c r="G208" i="4"/>
  <c r="E208" i="4"/>
  <c r="C208" i="4"/>
  <c r="H207" i="4"/>
  <c r="G207" i="4"/>
  <c r="E207" i="4"/>
  <c r="C207" i="4"/>
  <c r="H206" i="4"/>
  <c r="G206" i="4"/>
  <c r="E206" i="4"/>
  <c r="C206" i="4"/>
  <c r="H205" i="4"/>
  <c r="G205" i="4"/>
  <c r="E205" i="4"/>
  <c r="C205" i="4"/>
  <c r="H204" i="4"/>
  <c r="G204" i="4"/>
  <c r="E204" i="4"/>
  <c r="C204" i="4"/>
  <c r="H203" i="4"/>
  <c r="G203" i="4"/>
  <c r="E203" i="4"/>
  <c r="C203" i="4"/>
  <c r="H202" i="4"/>
  <c r="G202" i="4"/>
  <c r="E202" i="4"/>
  <c r="C202" i="4"/>
  <c r="H201" i="4"/>
  <c r="G201" i="4"/>
  <c r="E201" i="4"/>
  <c r="C201" i="4"/>
  <c r="H200" i="4"/>
  <c r="G200" i="4"/>
  <c r="E200" i="4"/>
  <c r="C200" i="4"/>
  <c r="H199" i="4"/>
  <c r="G199" i="4"/>
  <c r="E199" i="4"/>
  <c r="C199" i="4"/>
  <c r="H198" i="4"/>
  <c r="G198" i="4"/>
  <c r="E198" i="4"/>
  <c r="C198" i="4"/>
  <c r="H197" i="4"/>
  <c r="G197" i="4"/>
  <c r="E197" i="4"/>
  <c r="C197" i="4"/>
  <c r="H196" i="4"/>
  <c r="G196" i="4"/>
  <c r="E196" i="4"/>
  <c r="C196" i="4"/>
  <c r="H195" i="4"/>
  <c r="G195" i="4"/>
  <c r="E195" i="4"/>
  <c r="C195" i="4"/>
  <c r="H194" i="4"/>
  <c r="G194" i="4"/>
  <c r="E194" i="4"/>
  <c r="C194" i="4"/>
  <c r="H193" i="4"/>
  <c r="G193" i="4"/>
  <c r="E193" i="4"/>
  <c r="C193" i="4"/>
  <c r="H192" i="4"/>
  <c r="G192" i="4"/>
  <c r="E192" i="4"/>
  <c r="C192" i="4"/>
  <c r="H191" i="4"/>
  <c r="G191" i="4"/>
  <c r="E191" i="4"/>
  <c r="C191" i="4"/>
  <c r="H190" i="4"/>
  <c r="G190" i="4"/>
  <c r="E190" i="4"/>
  <c r="C190" i="4"/>
  <c r="H189" i="4"/>
  <c r="G189" i="4"/>
  <c r="E189" i="4"/>
  <c r="C189" i="4"/>
  <c r="H188" i="4"/>
  <c r="G188" i="4"/>
  <c r="E188" i="4"/>
  <c r="C188" i="4"/>
  <c r="H187" i="4"/>
  <c r="G187" i="4"/>
  <c r="E187" i="4"/>
  <c r="C187" i="4"/>
  <c r="H186" i="4"/>
  <c r="G186" i="4"/>
  <c r="E186" i="4"/>
  <c r="C186" i="4"/>
  <c r="H185" i="4"/>
  <c r="G185" i="4"/>
  <c r="E185" i="4"/>
  <c r="C185" i="4"/>
  <c r="H184" i="4"/>
  <c r="G184" i="4"/>
  <c r="E184" i="4"/>
  <c r="C184" i="4"/>
  <c r="H183" i="4"/>
  <c r="G183" i="4"/>
  <c r="E183" i="4"/>
  <c r="C183" i="4"/>
  <c r="H182" i="4"/>
  <c r="G182" i="4"/>
  <c r="E182" i="4"/>
  <c r="C182" i="4"/>
  <c r="H181" i="4"/>
  <c r="G181" i="4"/>
  <c r="E181" i="4"/>
  <c r="C181" i="4"/>
  <c r="H180" i="4"/>
  <c r="G180" i="4"/>
  <c r="E180" i="4"/>
  <c r="C180" i="4"/>
  <c r="H179" i="4"/>
  <c r="G179" i="4"/>
  <c r="E179" i="4"/>
  <c r="C179" i="4"/>
  <c r="H178" i="4"/>
  <c r="G178" i="4"/>
  <c r="E178" i="4"/>
  <c r="C178" i="4"/>
  <c r="H177" i="4"/>
  <c r="G177" i="4"/>
  <c r="E177" i="4"/>
  <c r="C177" i="4"/>
  <c r="H176" i="4"/>
  <c r="G176" i="4"/>
  <c r="E176" i="4"/>
  <c r="C176" i="4"/>
  <c r="H175" i="4"/>
  <c r="G175" i="4"/>
  <c r="E175" i="4"/>
  <c r="C175" i="4"/>
  <c r="H174" i="4"/>
  <c r="G174" i="4"/>
  <c r="E174" i="4"/>
  <c r="C174" i="4"/>
  <c r="H173" i="4"/>
  <c r="G173" i="4"/>
  <c r="E173" i="4"/>
  <c r="C173" i="4"/>
  <c r="H172" i="4"/>
  <c r="G172" i="4"/>
  <c r="E172" i="4"/>
  <c r="C172" i="4"/>
  <c r="H171" i="4"/>
  <c r="G171" i="4"/>
  <c r="E171" i="4"/>
  <c r="C171" i="4"/>
  <c r="H170" i="4"/>
  <c r="G170" i="4"/>
  <c r="E170" i="4"/>
  <c r="C170" i="4"/>
  <c r="H169" i="4"/>
  <c r="G169" i="4"/>
  <c r="E169" i="4"/>
  <c r="C169" i="4"/>
  <c r="H168" i="4"/>
  <c r="G168" i="4"/>
  <c r="E168" i="4"/>
  <c r="C168" i="4"/>
  <c r="H167" i="4"/>
  <c r="G167" i="4"/>
  <c r="E167" i="4"/>
  <c r="C167" i="4"/>
  <c r="H166" i="4"/>
  <c r="G166" i="4"/>
  <c r="E166" i="4"/>
  <c r="C166" i="4"/>
  <c r="H165" i="4"/>
  <c r="G165" i="4"/>
  <c r="E165" i="4"/>
  <c r="C165" i="4"/>
  <c r="H164" i="4"/>
  <c r="G164" i="4"/>
  <c r="E164" i="4"/>
  <c r="C164" i="4"/>
  <c r="H163" i="4"/>
  <c r="G163" i="4"/>
  <c r="E163" i="4"/>
  <c r="C163" i="4"/>
  <c r="H162" i="4"/>
  <c r="G162" i="4"/>
  <c r="E162" i="4"/>
  <c r="C162" i="4"/>
  <c r="H161" i="4"/>
  <c r="G161" i="4"/>
  <c r="E161" i="4"/>
  <c r="C161" i="4"/>
  <c r="H160" i="4"/>
  <c r="G160" i="4"/>
  <c r="E160" i="4"/>
  <c r="C160" i="4"/>
  <c r="H159" i="4"/>
  <c r="G159" i="4"/>
  <c r="E159" i="4"/>
  <c r="C159" i="4"/>
  <c r="H158" i="4"/>
  <c r="G158" i="4"/>
  <c r="E158" i="4"/>
  <c r="C158" i="4"/>
  <c r="H157" i="4"/>
  <c r="G157" i="4"/>
  <c r="E157" i="4"/>
  <c r="C157" i="4"/>
  <c r="H156" i="4"/>
  <c r="G156" i="4"/>
  <c r="E156" i="4"/>
  <c r="C156" i="4"/>
  <c r="H155" i="4"/>
  <c r="G155" i="4"/>
  <c r="E155" i="4"/>
  <c r="C155" i="4"/>
  <c r="H154" i="4"/>
  <c r="G154" i="4"/>
  <c r="E154" i="4"/>
  <c r="C154" i="4"/>
  <c r="H153" i="4"/>
  <c r="G153" i="4"/>
  <c r="E153" i="4"/>
  <c r="C153" i="4"/>
  <c r="H152" i="4"/>
  <c r="G152" i="4"/>
  <c r="E152" i="4"/>
  <c r="C152" i="4"/>
  <c r="H151" i="4"/>
  <c r="G151" i="4"/>
  <c r="E151" i="4"/>
  <c r="C151" i="4"/>
  <c r="H150" i="4"/>
  <c r="G150" i="4"/>
  <c r="E150" i="4"/>
  <c r="C150" i="4"/>
  <c r="H149" i="4"/>
  <c r="G149" i="4"/>
  <c r="E149" i="4"/>
  <c r="C149" i="4"/>
  <c r="H148" i="4"/>
  <c r="G148" i="4"/>
  <c r="E148" i="4"/>
  <c r="C148" i="4"/>
  <c r="H147" i="4"/>
  <c r="G147" i="4"/>
  <c r="E147" i="4"/>
  <c r="C147" i="4"/>
  <c r="H146" i="4"/>
  <c r="G146" i="4"/>
  <c r="E146" i="4"/>
  <c r="C146" i="4"/>
  <c r="H145" i="4"/>
  <c r="G145" i="4"/>
  <c r="E145" i="4"/>
  <c r="C145" i="4"/>
  <c r="H144" i="4"/>
  <c r="G144" i="4"/>
  <c r="E144" i="4"/>
  <c r="C144" i="4"/>
  <c r="H143" i="4"/>
  <c r="G143" i="4"/>
  <c r="E143" i="4"/>
  <c r="C143" i="4"/>
  <c r="H142" i="4"/>
  <c r="G142" i="4"/>
  <c r="E142" i="4"/>
  <c r="C142" i="4"/>
  <c r="H141" i="4"/>
  <c r="G141" i="4"/>
  <c r="E141" i="4"/>
  <c r="C141" i="4"/>
  <c r="H140" i="4"/>
  <c r="G140" i="4"/>
  <c r="E140" i="4"/>
  <c r="C140" i="4"/>
  <c r="H139" i="4"/>
  <c r="G139" i="4"/>
  <c r="E139" i="4"/>
  <c r="C139" i="4"/>
  <c r="H138" i="4"/>
  <c r="G138" i="4"/>
  <c r="E138" i="4"/>
  <c r="C138" i="4"/>
  <c r="H137" i="4"/>
  <c r="G137" i="4"/>
  <c r="E137" i="4"/>
  <c r="C137" i="4"/>
  <c r="H136" i="4"/>
  <c r="G136" i="4"/>
  <c r="E136" i="4"/>
  <c r="C136" i="4"/>
  <c r="H135" i="4"/>
  <c r="G135" i="4"/>
  <c r="E135" i="4"/>
  <c r="C135" i="4"/>
  <c r="H134" i="4"/>
  <c r="G134" i="4"/>
  <c r="E134" i="4"/>
  <c r="C134" i="4"/>
  <c r="H133" i="4"/>
  <c r="G133" i="4"/>
  <c r="E133" i="4"/>
  <c r="C133" i="4"/>
  <c r="H132" i="4"/>
  <c r="G132" i="4"/>
  <c r="E132" i="4"/>
  <c r="C132" i="4"/>
  <c r="H131" i="4"/>
  <c r="G131" i="4"/>
  <c r="E131" i="4"/>
  <c r="C131" i="4"/>
  <c r="H130" i="4"/>
  <c r="G130" i="4"/>
  <c r="E130" i="4"/>
  <c r="C130" i="4"/>
  <c r="H129" i="4"/>
  <c r="G129" i="4"/>
  <c r="E129" i="4"/>
  <c r="C129" i="4"/>
  <c r="H128" i="4"/>
  <c r="G128" i="4"/>
  <c r="E128" i="4"/>
  <c r="C128" i="4"/>
  <c r="H127" i="4"/>
  <c r="G127" i="4"/>
  <c r="E127" i="4"/>
  <c r="C127" i="4"/>
  <c r="H126" i="4"/>
  <c r="G126" i="4"/>
  <c r="E126" i="4"/>
  <c r="C126" i="4"/>
  <c r="H125" i="4"/>
  <c r="G125" i="4"/>
  <c r="E125" i="4"/>
  <c r="C125" i="4"/>
  <c r="H124" i="4"/>
  <c r="G124" i="4"/>
  <c r="E124" i="4"/>
  <c r="C124" i="4"/>
  <c r="H123" i="4"/>
  <c r="G123" i="4"/>
  <c r="E123" i="4"/>
  <c r="C123" i="4"/>
  <c r="H122" i="4"/>
  <c r="G122" i="4"/>
  <c r="E122" i="4"/>
  <c r="C122" i="4"/>
  <c r="H121" i="4"/>
  <c r="G121" i="4"/>
  <c r="E121" i="4"/>
  <c r="C121" i="4"/>
  <c r="H120" i="4"/>
  <c r="G120" i="4"/>
  <c r="E120" i="4"/>
  <c r="C120" i="4"/>
  <c r="H119" i="4"/>
  <c r="G119" i="4"/>
  <c r="E119" i="4"/>
  <c r="C119" i="4"/>
  <c r="H118" i="4"/>
  <c r="G118" i="4"/>
  <c r="E118" i="4"/>
  <c r="C118" i="4"/>
  <c r="H117" i="4"/>
  <c r="G117" i="4"/>
  <c r="E117" i="4"/>
  <c r="C117" i="4"/>
  <c r="H116" i="4"/>
  <c r="G116" i="4"/>
  <c r="E116" i="4"/>
  <c r="C116" i="4"/>
  <c r="H115" i="4"/>
  <c r="G115" i="4"/>
  <c r="E115" i="4"/>
  <c r="C115" i="4"/>
  <c r="H114" i="4"/>
  <c r="G114" i="4"/>
  <c r="E114" i="4"/>
  <c r="C114" i="4"/>
  <c r="H113" i="4"/>
  <c r="G113" i="4"/>
  <c r="E113" i="4"/>
  <c r="C113" i="4"/>
  <c r="H112" i="4"/>
  <c r="G112" i="4"/>
  <c r="E112" i="4"/>
  <c r="C112" i="4"/>
  <c r="H111" i="4"/>
  <c r="G111" i="4"/>
  <c r="E111" i="4"/>
  <c r="C111" i="4"/>
  <c r="H110" i="4"/>
  <c r="G110" i="4"/>
  <c r="E110" i="4"/>
  <c r="C110" i="4"/>
  <c r="H109" i="4"/>
  <c r="G109" i="4"/>
  <c r="E109" i="4"/>
  <c r="C109" i="4"/>
  <c r="H108" i="4"/>
  <c r="G108" i="4"/>
  <c r="E108" i="4"/>
  <c r="C108" i="4"/>
  <c r="H107" i="4"/>
  <c r="G107" i="4"/>
  <c r="E107" i="4"/>
  <c r="C107" i="4"/>
  <c r="H106" i="4"/>
  <c r="G106" i="4"/>
  <c r="E106" i="4"/>
  <c r="C106" i="4"/>
  <c r="H105" i="4"/>
  <c r="G105" i="4"/>
  <c r="E105" i="4"/>
  <c r="C105" i="4"/>
  <c r="H104" i="4"/>
  <c r="G104" i="4"/>
  <c r="E104" i="4"/>
  <c r="C104" i="4"/>
  <c r="H103" i="4"/>
  <c r="G103" i="4"/>
  <c r="E103" i="4"/>
  <c r="C103" i="4"/>
  <c r="H102" i="4"/>
  <c r="G102" i="4"/>
  <c r="E102" i="4"/>
  <c r="C102" i="4"/>
  <c r="H101" i="4"/>
  <c r="G101" i="4"/>
  <c r="E101" i="4"/>
  <c r="C101" i="4"/>
  <c r="H100" i="4"/>
  <c r="G100" i="4"/>
  <c r="E100" i="4"/>
  <c r="C100" i="4"/>
  <c r="H99" i="4"/>
  <c r="G99" i="4"/>
  <c r="E99" i="4"/>
  <c r="C99" i="4"/>
  <c r="H98" i="4"/>
  <c r="G98" i="4"/>
  <c r="E98" i="4"/>
  <c r="C98" i="4"/>
  <c r="H97" i="4"/>
  <c r="G97" i="4"/>
  <c r="E97" i="4"/>
  <c r="C97" i="4"/>
  <c r="H96" i="4"/>
  <c r="G96" i="4"/>
  <c r="E96" i="4"/>
  <c r="C96" i="4"/>
  <c r="H95" i="4"/>
  <c r="G95" i="4"/>
  <c r="E95" i="4"/>
  <c r="C95" i="4"/>
  <c r="H94" i="4"/>
  <c r="G94" i="4"/>
  <c r="E94" i="4"/>
  <c r="C94" i="4"/>
  <c r="H93" i="4"/>
  <c r="G93" i="4"/>
  <c r="E93" i="4"/>
  <c r="C93" i="4"/>
  <c r="H92" i="4"/>
  <c r="G92" i="4"/>
  <c r="E92" i="4"/>
  <c r="C92" i="4"/>
  <c r="H91" i="4"/>
  <c r="G91" i="4"/>
  <c r="E91" i="4"/>
  <c r="C91" i="4"/>
  <c r="H90" i="4"/>
  <c r="G90" i="4"/>
  <c r="E90" i="4"/>
  <c r="C90" i="4"/>
  <c r="H89" i="4"/>
  <c r="G89" i="4"/>
  <c r="E89" i="4"/>
  <c r="C89" i="4"/>
  <c r="H88" i="4"/>
  <c r="G88" i="4"/>
  <c r="E88" i="4"/>
  <c r="C88" i="4"/>
  <c r="H87" i="4"/>
  <c r="G87" i="4"/>
  <c r="E87" i="4"/>
  <c r="C87" i="4"/>
  <c r="H86" i="4"/>
  <c r="G86" i="4"/>
  <c r="E86" i="4"/>
  <c r="C86" i="4"/>
  <c r="H85" i="4"/>
  <c r="G85" i="4"/>
  <c r="E85" i="4"/>
  <c r="C85" i="4"/>
  <c r="H84" i="4"/>
  <c r="G84" i="4"/>
  <c r="E84" i="4"/>
  <c r="C84" i="4"/>
  <c r="H83" i="4"/>
  <c r="G83" i="4"/>
  <c r="E83" i="4"/>
  <c r="C83" i="4"/>
  <c r="H82" i="4"/>
  <c r="G82" i="4"/>
  <c r="E82" i="4"/>
  <c r="C82" i="4"/>
  <c r="H81" i="4"/>
  <c r="G81" i="4"/>
  <c r="E81" i="4"/>
  <c r="C81" i="4"/>
  <c r="H80" i="4"/>
  <c r="G80" i="4"/>
  <c r="E80" i="4"/>
  <c r="C80" i="4"/>
  <c r="H79" i="4"/>
  <c r="G79" i="4"/>
  <c r="E79" i="4"/>
  <c r="C79" i="4"/>
  <c r="H78" i="4"/>
  <c r="G78" i="4"/>
  <c r="E78" i="4"/>
  <c r="C78" i="4"/>
  <c r="H77" i="4"/>
  <c r="G77" i="4"/>
  <c r="E77" i="4"/>
  <c r="C77" i="4"/>
  <c r="H76" i="4"/>
  <c r="G76" i="4"/>
  <c r="E76" i="4"/>
  <c r="C76" i="4"/>
  <c r="H75" i="4"/>
  <c r="G75" i="4"/>
  <c r="E75" i="4"/>
  <c r="C75" i="4"/>
  <c r="H74" i="4"/>
  <c r="G74" i="4"/>
  <c r="E74" i="4"/>
  <c r="C74" i="4"/>
  <c r="H73" i="4"/>
  <c r="G73" i="4"/>
  <c r="E73" i="4"/>
  <c r="C73" i="4"/>
  <c r="H72" i="4"/>
  <c r="G72" i="4"/>
  <c r="E72" i="4"/>
  <c r="C72" i="4"/>
  <c r="H71" i="4"/>
  <c r="G71" i="4"/>
  <c r="E71" i="4"/>
  <c r="C71" i="4"/>
  <c r="H70" i="4"/>
  <c r="G70" i="4"/>
  <c r="E70" i="4"/>
  <c r="C70" i="4"/>
  <c r="H69" i="4"/>
  <c r="G69" i="4"/>
  <c r="E69" i="4"/>
  <c r="C69" i="4"/>
  <c r="H68" i="4"/>
  <c r="G68" i="4"/>
  <c r="E68" i="4"/>
  <c r="C68" i="4"/>
  <c r="H67" i="4"/>
  <c r="G67" i="4"/>
  <c r="E67" i="4"/>
  <c r="C67" i="4"/>
  <c r="H66" i="4"/>
  <c r="G66" i="4"/>
  <c r="E66" i="4"/>
  <c r="C66" i="4"/>
  <c r="H65" i="4"/>
  <c r="G65" i="4"/>
  <c r="E65" i="4"/>
  <c r="C65" i="4"/>
  <c r="H64" i="4"/>
  <c r="G64" i="4"/>
  <c r="E64" i="4"/>
  <c r="C64" i="4"/>
  <c r="H63" i="4"/>
  <c r="G63" i="4"/>
  <c r="E63" i="4"/>
  <c r="C63" i="4"/>
  <c r="H62" i="4"/>
  <c r="G62" i="4"/>
  <c r="E62" i="4"/>
  <c r="C62" i="4"/>
  <c r="H61" i="4"/>
  <c r="G61" i="4"/>
  <c r="E61" i="4"/>
  <c r="C61" i="4"/>
  <c r="H60" i="4"/>
  <c r="G60" i="4"/>
  <c r="E60" i="4"/>
  <c r="C60" i="4"/>
  <c r="H59" i="4"/>
  <c r="G59" i="4"/>
  <c r="E59" i="4"/>
  <c r="C59" i="4"/>
  <c r="H58" i="4"/>
  <c r="G58" i="4"/>
  <c r="E58" i="4"/>
  <c r="C58" i="4"/>
  <c r="H57" i="4"/>
  <c r="G57" i="4"/>
  <c r="E57" i="4"/>
  <c r="C57" i="4"/>
  <c r="H56" i="4"/>
  <c r="G56" i="4"/>
  <c r="E56" i="4"/>
  <c r="C56" i="4"/>
  <c r="H55" i="4"/>
  <c r="G55" i="4"/>
  <c r="E55" i="4"/>
  <c r="C55" i="4"/>
  <c r="H54" i="4"/>
  <c r="G54" i="4"/>
  <c r="E54" i="4"/>
  <c r="C54" i="4"/>
  <c r="H53" i="4"/>
  <c r="G53" i="4"/>
  <c r="E53" i="4"/>
  <c r="C53" i="4"/>
  <c r="H52" i="4"/>
  <c r="G52" i="4"/>
  <c r="E52" i="4"/>
  <c r="C52" i="4"/>
  <c r="H51" i="4"/>
  <c r="G51" i="4"/>
  <c r="E51" i="4"/>
  <c r="C51" i="4"/>
  <c r="H50" i="4"/>
  <c r="G50" i="4"/>
  <c r="E50" i="4"/>
  <c r="C50" i="4"/>
  <c r="H49" i="4"/>
  <c r="G49" i="4"/>
  <c r="E49" i="4"/>
  <c r="C49" i="4"/>
  <c r="H48" i="4"/>
  <c r="G48" i="4"/>
  <c r="E48" i="4"/>
  <c r="C48" i="4"/>
  <c r="H47" i="4"/>
  <c r="G47" i="4"/>
  <c r="E47" i="4"/>
  <c r="C47" i="4"/>
  <c r="H46" i="4"/>
  <c r="G46" i="4"/>
  <c r="E46" i="4"/>
  <c r="C46" i="4"/>
  <c r="H45" i="4"/>
  <c r="G45" i="4"/>
  <c r="E45" i="4"/>
  <c r="C45" i="4"/>
  <c r="H44" i="4"/>
  <c r="G44" i="4"/>
  <c r="E44" i="4"/>
  <c r="C44" i="4"/>
  <c r="H43" i="4"/>
  <c r="G43" i="4"/>
  <c r="E43" i="4"/>
  <c r="C43" i="4"/>
  <c r="H42" i="4"/>
  <c r="G42" i="4"/>
  <c r="E42" i="4"/>
  <c r="C42" i="4"/>
  <c r="H41" i="4"/>
  <c r="G41" i="4"/>
  <c r="E41" i="4"/>
  <c r="C41" i="4"/>
  <c r="H40" i="4"/>
  <c r="G40" i="4"/>
  <c r="E40" i="4"/>
  <c r="C40" i="4"/>
  <c r="H39" i="4"/>
  <c r="G39" i="4"/>
  <c r="E39" i="4"/>
  <c r="C39" i="4"/>
  <c r="H38" i="4"/>
  <c r="G38" i="4"/>
  <c r="E38" i="4"/>
  <c r="C38" i="4"/>
  <c r="H37" i="4"/>
  <c r="G37" i="4"/>
  <c r="E37" i="4"/>
  <c r="C37" i="4"/>
  <c r="H36" i="4"/>
  <c r="G36" i="4"/>
  <c r="E36" i="4"/>
  <c r="C36" i="4"/>
  <c r="H35" i="4"/>
  <c r="G35" i="4"/>
  <c r="E35" i="4"/>
  <c r="C35" i="4"/>
  <c r="H34" i="4"/>
  <c r="G34" i="4"/>
  <c r="E34" i="4"/>
  <c r="C34" i="4"/>
  <c r="H33" i="4"/>
  <c r="G33" i="4"/>
  <c r="E33" i="4"/>
  <c r="C33" i="4"/>
  <c r="H32" i="4"/>
  <c r="G32" i="4"/>
  <c r="E32" i="4"/>
  <c r="C32" i="4"/>
  <c r="H31" i="4"/>
  <c r="G31" i="4"/>
  <c r="E31" i="4"/>
  <c r="C31" i="4"/>
  <c r="H30" i="4"/>
  <c r="G30" i="4"/>
  <c r="E30" i="4"/>
  <c r="C30" i="4"/>
  <c r="H29" i="4"/>
  <c r="G29" i="4"/>
  <c r="E29" i="4"/>
  <c r="C29" i="4"/>
  <c r="H28" i="4"/>
  <c r="G28" i="4"/>
  <c r="E28" i="4"/>
  <c r="C28" i="4"/>
  <c r="H27" i="4"/>
  <c r="G27" i="4"/>
  <c r="E27" i="4"/>
  <c r="C27" i="4"/>
  <c r="H26" i="4"/>
  <c r="G26" i="4"/>
  <c r="E26" i="4"/>
  <c r="C26" i="4"/>
  <c r="H25" i="4"/>
  <c r="G25" i="4"/>
  <c r="E25" i="4"/>
  <c r="C25" i="4"/>
  <c r="H24" i="4"/>
  <c r="G24" i="4"/>
  <c r="E24" i="4"/>
  <c r="C24" i="4"/>
  <c r="H23" i="4"/>
  <c r="G23" i="4"/>
  <c r="E23" i="4"/>
  <c r="C23" i="4"/>
  <c r="H22" i="4"/>
  <c r="G22" i="4"/>
  <c r="E22" i="4"/>
  <c r="C22" i="4"/>
  <c r="H21" i="4"/>
  <c r="G21" i="4"/>
  <c r="E21" i="4"/>
  <c r="C21" i="4"/>
  <c r="H20" i="4"/>
  <c r="G20" i="4"/>
  <c r="E20" i="4"/>
  <c r="C20" i="4"/>
  <c r="H19" i="4"/>
  <c r="G19" i="4"/>
  <c r="E19" i="4"/>
  <c r="C19" i="4"/>
  <c r="H18" i="4"/>
  <c r="G18" i="4"/>
  <c r="E18" i="4"/>
  <c r="C18" i="4"/>
  <c r="H17" i="4"/>
  <c r="G17" i="4"/>
  <c r="E17" i="4"/>
  <c r="C17" i="4"/>
  <c r="H16" i="4"/>
  <c r="G16" i="4"/>
  <c r="E16" i="4"/>
  <c r="C16" i="4"/>
  <c r="H15" i="4"/>
  <c r="G15" i="4"/>
  <c r="E15" i="4"/>
  <c r="C15" i="4"/>
  <c r="H14" i="4"/>
  <c r="G14" i="4"/>
  <c r="E14" i="4"/>
  <c r="C14" i="4"/>
  <c r="H13" i="4"/>
  <c r="G13" i="4"/>
  <c r="E13" i="4"/>
  <c r="C13" i="4"/>
  <c r="H12" i="4"/>
  <c r="G12" i="4"/>
  <c r="E12" i="4"/>
  <c r="C12" i="4"/>
  <c r="H11" i="4"/>
  <c r="G11" i="4"/>
  <c r="E11" i="4"/>
  <c r="C11" i="4"/>
  <c r="H10" i="4"/>
  <c r="G10" i="4"/>
  <c r="E10" i="4"/>
  <c r="C10" i="4"/>
  <c r="H9" i="4"/>
  <c r="G9" i="4"/>
  <c r="E9" i="4"/>
  <c r="C9" i="4"/>
  <c r="H8" i="4"/>
  <c r="G8" i="4"/>
  <c r="E8" i="4"/>
  <c r="C8" i="4"/>
  <c r="H7" i="4"/>
  <c r="G7" i="4"/>
  <c r="E7" i="4"/>
  <c r="C7" i="4"/>
  <c r="H6" i="4"/>
  <c r="G6" i="4"/>
  <c r="E6" i="4"/>
  <c r="C6" i="4"/>
  <c r="H5" i="4"/>
  <c r="G5" i="4"/>
  <c r="E5" i="4"/>
  <c r="C5" i="4"/>
  <c r="H4" i="4"/>
  <c r="G4" i="4"/>
  <c r="E4" i="4"/>
  <c r="C4" i="4"/>
  <c r="H369" i="3"/>
  <c r="G369" i="3"/>
  <c r="E369" i="3"/>
  <c r="C369" i="3"/>
  <c r="H368" i="3"/>
  <c r="G368" i="3"/>
  <c r="E368" i="3"/>
  <c r="C368" i="3"/>
  <c r="H367" i="3"/>
  <c r="G367" i="3"/>
  <c r="E367" i="3"/>
  <c r="C367" i="3"/>
  <c r="H366" i="3"/>
  <c r="G366" i="3"/>
  <c r="E366" i="3"/>
  <c r="C366" i="3"/>
  <c r="H365" i="3"/>
  <c r="G365" i="3"/>
  <c r="E365" i="3"/>
  <c r="C365" i="3"/>
  <c r="H364" i="3"/>
  <c r="G364" i="3"/>
  <c r="E364" i="3"/>
  <c r="C364" i="3"/>
  <c r="H363" i="3"/>
  <c r="G363" i="3"/>
  <c r="E363" i="3"/>
  <c r="C363" i="3"/>
  <c r="H362" i="3"/>
  <c r="G362" i="3"/>
  <c r="E362" i="3"/>
  <c r="C362" i="3"/>
  <c r="H361" i="3"/>
  <c r="G361" i="3"/>
  <c r="E361" i="3"/>
  <c r="C361" i="3"/>
  <c r="H360" i="3"/>
  <c r="G360" i="3"/>
  <c r="E360" i="3"/>
  <c r="C360" i="3"/>
  <c r="H359" i="3"/>
  <c r="G359" i="3"/>
  <c r="E359" i="3"/>
  <c r="C359" i="3"/>
  <c r="H358" i="3"/>
  <c r="G358" i="3"/>
  <c r="E358" i="3"/>
  <c r="C358" i="3"/>
  <c r="H357" i="3"/>
  <c r="G357" i="3"/>
  <c r="E357" i="3"/>
  <c r="C357" i="3"/>
  <c r="H356" i="3"/>
  <c r="G356" i="3"/>
  <c r="E356" i="3"/>
  <c r="C356" i="3"/>
  <c r="H355" i="3"/>
  <c r="G355" i="3"/>
  <c r="E355" i="3"/>
  <c r="C355" i="3"/>
  <c r="H354" i="3"/>
  <c r="G354" i="3"/>
  <c r="E354" i="3"/>
  <c r="C354" i="3"/>
  <c r="H353" i="3"/>
  <c r="G353" i="3"/>
  <c r="E353" i="3"/>
  <c r="C353" i="3"/>
  <c r="H352" i="3"/>
  <c r="G352" i="3"/>
  <c r="E352" i="3"/>
  <c r="C352" i="3"/>
  <c r="H351" i="3"/>
  <c r="G351" i="3"/>
  <c r="E351" i="3"/>
  <c r="C351" i="3"/>
  <c r="H350" i="3"/>
  <c r="G350" i="3"/>
  <c r="E350" i="3"/>
  <c r="C350" i="3"/>
  <c r="H349" i="3"/>
  <c r="G349" i="3"/>
  <c r="E349" i="3"/>
  <c r="C349" i="3"/>
  <c r="H348" i="3"/>
  <c r="G348" i="3"/>
  <c r="E348" i="3"/>
  <c r="C348" i="3"/>
  <c r="H347" i="3"/>
  <c r="G347" i="3"/>
  <c r="E347" i="3"/>
  <c r="C347" i="3"/>
  <c r="H346" i="3"/>
  <c r="G346" i="3"/>
  <c r="E346" i="3"/>
  <c r="C346" i="3"/>
  <c r="H345" i="3"/>
  <c r="G345" i="3"/>
  <c r="E345" i="3"/>
  <c r="C345" i="3"/>
  <c r="H344" i="3"/>
  <c r="G344" i="3"/>
  <c r="E344" i="3"/>
  <c r="C344" i="3"/>
  <c r="H343" i="3"/>
  <c r="G343" i="3"/>
  <c r="E343" i="3"/>
  <c r="C343" i="3"/>
  <c r="H342" i="3"/>
  <c r="G342" i="3"/>
  <c r="E342" i="3"/>
  <c r="C342" i="3"/>
  <c r="H341" i="3"/>
  <c r="G341" i="3"/>
  <c r="E341" i="3"/>
  <c r="C341" i="3"/>
  <c r="H340" i="3"/>
  <c r="G340" i="3"/>
  <c r="E340" i="3"/>
  <c r="C340" i="3"/>
  <c r="H339" i="3"/>
  <c r="G339" i="3"/>
  <c r="E339" i="3"/>
  <c r="C339" i="3"/>
  <c r="H338" i="3"/>
  <c r="G338" i="3"/>
  <c r="E338" i="3"/>
  <c r="C338" i="3"/>
  <c r="H337" i="3"/>
  <c r="G337" i="3"/>
  <c r="E337" i="3"/>
  <c r="C337" i="3"/>
  <c r="H336" i="3"/>
  <c r="G336" i="3"/>
  <c r="E336" i="3"/>
  <c r="C336" i="3"/>
  <c r="H335" i="3"/>
  <c r="G335" i="3"/>
  <c r="E335" i="3"/>
  <c r="C335" i="3"/>
  <c r="H334" i="3"/>
  <c r="G334" i="3"/>
  <c r="E334" i="3"/>
  <c r="C334" i="3"/>
  <c r="H333" i="3"/>
  <c r="G333" i="3"/>
  <c r="E333" i="3"/>
  <c r="C333" i="3"/>
  <c r="H332" i="3"/>
  <c r="G332" i="3"/>
  <c r="E332" i="3"/>
  <c r="C332" i="3"/>
  <c r="H331" i="3"/>
  <c r="G331" i="3"/>
  <c r="E331" i="3"/>
  <c r="C331" i="3"/>
  <c r="H330" i="3"/>
  <c r="G330" i="3"/>
  <c r="E330" i="3"/>
  <c r="C330" i="3"/>
  <c r="H329" i="3"/>
  <c r="G329" i="3"/>
  <c r="E329" i="3"/>
  <c r="C329" i="3"/>
  <c r="H328" i="3"/>
  <c r="G328" i="3"/>
  <c r="E328" i="3"/>
  <c r="C328" i="3"/>
  <c r="H327" i="3"/>
  <c r="G327" i="3"/>
  <c r="E327" i="3"/>
  <c r="C327" i="3"/>
  <c r="H326" i="3"/>
  <c r="G326" i="3"/>
  <c r="E326" i="3"/>
  <c r="C326" i="3"/>
  <c r="H325" i="3"/>
  <c r="G325" i="3"/>
  <c r="E325" i="3"/>
  <c r="C325" i="3"/>
  <c r="H324" i="3"/>
  <c r="G324" i="3"/>
  <c r="E324" i="3"/>
  <c r="C324" i="3"/>
  <c r="H323" i="3"/>
  <c r="G323" i="3"/>
  <c r="E323" i="3"/>
  <c r="C323" i="3"/>
  <c r="H322" i="3"/>
  <c r="G322" i="3"/>
  <c r="E322" i="3"/>
  <c r="C322" i="3"/>
  <c r="H321" i="3"/>
  <c r="G321" i="3"/>
  <c r="E321" i="3"/>
  <c r="C321" i="3"/>
  <c r="H320" i="3"/>
  <c r="G320" i="3"/>
  <c r="E320" i="3"/>
  <c r="C320" i="3"/>
  <c r="H319" i="3"/>
  <c r="G319" i="3"/>
  <c r="E319" i="3"/>
  <c r="C319" i="3"/>
  <c r="H318" i="3"/>
  <c r="G318" i="3"/>
  <c r="E318" i="3"/>
  <c r="C318" i="3"/>
  <c r="H317" i="3"/>
  <c r="G317" i="3"/>
  <c r="E317" i="3"/>
  <c r="C317" i="3"/>
  <c r="H316" i="3"/>
  <c r="G316" i="3"/>
  <c r="E316" i="3"/>
  <c r="C316" i="3"/>
  <c r="H315" i="3"/>
  <c r="G315" i="3"/>
  <c r="E315" i="3"/>
  <c r="C315" i="3"/>
  <c r="H314" i="3"/>
  <c r="G314" i="3"/>
  <c r="E314" i="3"/>
  <c r="C314" i="3"/>
  <c r="H313" i="3"/>
  <c r="G313" i="3"/>
  <c r="E313" i="3"/>
  <c r="C313" i="3"/>
  <c r="H312" i="3"/>
  <c r="G312" i="3"/>
  <c r="E312" i="3"/>
  <c r="C312" i="3"/>
  <c r="H311" i="3"/>
  <c r="G311" i="3"/>
  <c r="E311" i="3"/>
  <c r="C311" i="3"/>
  <c r="H310" i="3"/>
  <c r="G310" i="3"/>
  <c r="E310" i="3"/>
  <c r="C310" i="3"/>
  <c r="H309" i="3"/>
  <c r="G309" i="3"/>
  <c r="E309" i="3"/>
  <c r="C309" i="3"/>
  <c r="H308" i="3"/>
  <c r="G308" i="3"/>
  <c r="E308" i="3"/>
  <c r="C308" i="3"/>
  <c r="H307" i="3"/>
  <c r="G307" i="3"/>
  <c r="E307" i="3"/>
  <c r="C307" i="3"/>
  <c r="H306" i="3"/>
  <c r="G306" i="3"/>
  <c r="E306" i="3"/>
  <c r="C306" i="3"/>
  <c r="H305" i="3"/>
  <c r="G305" i="3"/>
  <c r="E305" i="3"/>
  <c r="C305" i="3"/>
  <c r="H304" i="3"/>
  <c r="G304" i="3"/>
  <c r="E304" i="3"/>
  <c r="C304" i="3"/>
  <c r="H303" i="3"/>
  <c r="G303" i="3"/>
  <c r="E303" i="3"/>
  <c r="C303" i="3"/>
  <c r="H302" i="3"/>
  <c r="G302" i="3"/>
  <c r="E302" i="3"/>
  <c r="C302" i="3"/>
  <c r="H301" i="3"/>
  <c r="G301" i="3"/>
  <c r="E301" i="3"/>
  <c r="C301" i="3"/>
  <c r="H300" i="3"/>
  <c r="G300" i="3"/>
  <c r="E300" i="3"/>
  <c r="C300" i="3"/>
  <c r="H299" i="3"/>
  <c r="G299" i="3"/>
  <c r="E299" i="3"/>
  <c r="C299" i="3"/>
  <c r="H298" i="3"/>
  <c r="G298" i="3"/>
  <c r="E298" i="3"/>
  <c r="C298" i="3"/>
  <c r="H297" i="3"/>
  <c r="G297" i="3"/>
  <c r="E297" i="3"/>
  <c r="C297" i="3"/>
  <c r="H296" i="3"/>
  <c r="G296" i="3"/>
  <c r="E296" i="3"/>
  <c r="C296" i="3"/>
  <c r="H295" i="3"/>
  <c r="G295" i="3"/>
  <c r="E295" i="3"/>
  <c r="C295" i="3"/>
  <c r="H294" i="3"/>
  <c r="G294" i="3"/>
  <c r="E294" i="3"/>
  <c r="C294" i="3"/>
  <c r="H293" i="3"/>
  <c r="G293" i="3"/>
  <c r="E293" i="3"/>
  <c r="C293" i="3"/>
  <c r="H292" i="3"/>
  <c r="G292" i="3"/>
  <c r="E292" i="3"/>
  <c r="C292" i="3"/>
  <c r="H291" i="3"/>
  <c r="G291" i="3"/>
  <c r="E291" i="3"/>
  <c r="C291" i="3"/>
  <c r="H290" i="3"/>
  <c r="G290" i="3"/>
  <c r="E290" i="3"/>
  <c r="C290" i="3"/>
  <c r="H289" i="3"/>
  <c r="G289" i="3"/>
  <c r="E289" i="3"/>
  <c r="C289" i="3"/>
  <c r="H288" i="3"/>
  <c r="G288" i="3"/>
  <c r="E288" i="3"/>
  <c r="C288" i="3"/>
  <c r="H287" i="3"/>
  <c r="G287" i="3"/>
  <c r="E287" i="3"/>
  <c r="C287" i="3"/>
  <c r="H286" i="3"/>
  <c r="G286" i="3"/>
  <c r="E286" i="3"/>
  <c r="C286" i="3"/>
  <c r="H285" i="3"/>
  <c r="G285" i="3"/>
  <c r="E285" i="3"/>
  <c r="C285" i="3"/>
  <c r="H284" i="3"/>
  <c r="G284" i="3"/>
  <c r="E284" i="3"/>
  <c r="C284" i="3"/>
  <c r="H283" i="3"/>
  <c r="G283" i="3"/>
  <c r="E283" i="3"/>
  <c r="C283" i="3"/>
  <c r="H282" i="3"/>
  <c r="G282" i="3"/>
  <c r="E282" i="3"/>
  <c r="C282" i="3"/>
  <c r="H281" i="3"/>
  <c r="G281" i="3"/>
  <c r="E281" i="3"/>
  <c r="C281" i="3"/>
  <c r="H280" i="3"/>
  <c r="G280" i="3"/>
  <c r="E280" i="3"/>
  <c r="C280" i="3"/>
  <c r="H279" i="3"/>
  <c r="G279" i="3"/>
  <c r="E279" i="3"/>
  <c r="C279" i="3"/>
  <c r="H278" i="3"/>
  <c r="G278" i="3"/>
  <c r="E278" i="3"/>
  <c r="C278" i="3"/>
  <c r="H277" i="3"/>
  <c r="G277" i="3"/>
  <c r="E277" i="3"/>
  <c r="C277" i="3"/>
  <c r="H276" i="3"/>
  <c r="G276" i="3"/>
  <c r="E276" i="3"/>
  <c r="C276" i="3"/>
  <c r="H275" i="3"/>
  <c r="G275" i="3"/>
  <c r="E275" i="3"/>
  <c r="C275" i="3"/>
  <c r="H274" i="3"/>
  <c r="G274" i="3"/>
  <c r="E274" i="3"/>
  <c r="C274" i="3"/>
  <c r="H273" i="3"/>
  <c r="G273" i="3"/>
  <c r="E273" i="3"/>
  <c r="C273" i="3"/>
  <c r="H272" i="3"/>
  <c r="G272" i="3"/>
  <c r="E272" i="3"/>
  <c r="C272" i="3"/>
  <c r="H271" i="3"/>
  <c r="G271" i="3"/>
  <c r="E271" i="3"/>
  <c r="C271" i="3"/>
  <c r="H270" i="3"/>
  <c r="G270" i="3"/>
  <c r="E270" i="3"/>
  <c r="C270" i="3"/>
  <c r="H269" i="3"/>
  <c r="G269" i="3"/>
  <c r="E269" i="3"/>
  <c r="C269" i="3"/>
  <c r="H268" i="3"/>
  <c r="G268" i="3"/>
  <c r="E268" i="3"/>
  <c r="C268" i="3"/>
  <c r="H267" i="3"/>
  <c r="G267" i="3"/>
  <c r="E267" i="3"/>
  <c r="C267" i="3"/>
  <c r="H266" i="3"/>
  <c r="G266" i="3"/>
  <c r="E266" i="3"/>
  <c r="C266" i="3"/>
  <c r="H265" i="3"/>
  <c r="G265" i="3"/>
  <c r="E265" i="3"/>
  <c r="C265" i="3"/>
  <c r="H264" i="3"/>
  <c r="G264" i="3"/>
  <c r="E264" i="3"/>
  <c r="C264" i="3"/>
  <c r="H263" i="3"/>
  <c r="G263" i="3"/>
  <c r="E263" i="3"/>
  <c r="C263" i="3"/>
  <c r="H262" i="3"/>
  <c r="G262" i="3"/>
  <c r="E262" i="3"/>
  <c r="C262" i="3"/>
  <c r="H261" i="3"/>
  <c r="G261" i="3"/>
  <c r="E261" i="3"/>
  <c r="C261" i="3"/>
  <c r="H260" i="3"/>
  <c r="G260" i="3"/>
  <c r="E260" i="3"/>
  <c r="C260" i="3"/>
  <c r="H259" i="3"/>
  <c r="G259" i="3"/>
  <c r="E259" i="3"/>
  <c r="C259" i="3"/>
  <c r="H258" i="3"/>
  <c r="G258" i="3"/>
  <c r="E258" i="3"/>
  <c r="C258" i="3"/>
  <c r="H257" i="3"/>
  <c r="G257" i="3"/>
  <c r="E257" i="3"/>
  <c r="C257" i="3"/>
  <c r="H256" i="3"/>
  <c r="G256" i="3"/>
  <c r="E256" i="3"/>
  <c r="C256" i="3"/>
  <c r="H255" i="3"/>
  <c r="G255" i="3"/>
  <c r="E255" i="3"/>
  <c r="C255" i="3"/>
  <c r="H254" i="3"/>
  <c r="G254" i="3"/>
  <c r="E254" i="3"/>
  <c r="C254" i="3"/>
  <c r="H253" i="3"/>
  <c r="G253" i="3"/>
  <c r="E253" i="3"/>
  <c r="C253" i="3"/>
  <c r="H252" i="3"/>
  <c r="G252" i="3"/>
  <c r="E252" i="3"/>
  <c r="C252" i="3"/>
  <c r="H251" i="3"/>
  <c r="G251" i="3"/>
  <c r="E251" i="3"/>
  <c r="C251" i="3"/>
  <c r="H250" i="3"/>
  <c r="G250" i="3"/>
  <c r="E250" i="3"/>
  <c r="C250" i="3"/>
  <c r="H249" i="3"/>
  <c r="G249" i="3"/>
  <c r="E249" i="3"/>
  <c r="C249" i="3"/>
  <c r="H248" i="3"/>
  <c r="G248" i="3"/>
  <c r="E248" i="3"/>
  <c r="C248" i="3"/>
  <c r="H247" i="3"/>
  <c r="G247" i="3"/>
  <c r="E247" i="3"/>
  <c r="C247" i="3"/>
  <c r="H246" i="3"/>
  <c r="G246" i="3"/>
  <c r="E246" i="3"/>
  <c r="C246" i="3"/>
  <c r="H245" i="3"/>
  <c r="G245" i="3"/>
  <c r="E245" i="3"/>
  <c r="C245" i="3"/>
  <c r="H244" i="3"/>
  <c r="G244" i="3"/>
  <c r="E244" i="3"/>
  <c r="C244" i="3"/>
  <c r="H243" i="3"/>
  <c r="G243" i="3"/>
  <c r="E243" i="3"/>
  <c r="C243" i="3"/>
  <c r="H242" i="3"/>
  <c r="G242" i="3"/>
  <c r="E242" i="3"/>
  <c r="C242" i="3"/>
  <c r="H241" i="3"/>
  <c r="G241" i="3"/>
  <c r="E241" i="3"/>
  <c r="C241" i="3"/>
  <c r="H240" i="3"/>
  <c r="G240" i="3"/>
  <c r="E240" i="3"/>
  <c r="C240" i="3"/>
  <c r="H239" i="3"/>
  <c r="G239" i="3"/>
  <c r="E239" i="3"/>
  <c r="C239" i="3"/>
  <c r="H238" i="3"/>
  <c r="G238" i="3"/>
  <c r="E238" i="3"/>
  <c r="C238" i="3"/>
  <c r="H237" i="3"/>
  <c r="G237" i="3"/>
  <c r="E237" i="3"/>
  <c r="C237" i="3"/>
  <c r="H236" i="3"/>
  <c r="G236" i="3"/>
  <c r="E236" i="3"/>
  <c r="C236" i="3"/>
  <c r="H235" i="3"/>
  <c r="G235" i="3"/>
  <c r="E235" i="3"/>
  <c r="C235" i="3"/>
  <c r="H234" i="3"/>
  <c r="G234" i="3"/>
  <c r="E234" i="3"/>
  <c r="C234" i="3"/>
  <c r="H233" i="3"/>
  <c r="G233" i="3"/>
  <c r="E233" i="3"/>
  <c r="C233" i="3"/>
  <c r="H232" i="3"/>
  <c r="G232" i="3"/>
  <c r="E232" i="3"/>
  <c r="C232" i="3"/>
  <c r="H231" i="3"/>
  <c r="G231" i="3"/>
  <c r="E231" i="3"/>
  <c r="C231" i="3"/>
  <c r="H230" i="3"/>
  <c r="G230" i="3"/>
  <c r="E230" i="3"/>
  <c r="C230" i="3"/>
  <c r="H229" i="3"/>
  <c r="G229" i="3"/>
  <c r="E229" i="3"/>
  <c r="C229" i="3"/>
  <c r="H228" i="3"/>
  <c r="G228" i="3"/>
  <c r="E228" i="3"/>
  <c r="C228" i="3"/>
  <c r="H227" i="3"/>
  <c r="G227" i="3"/>
  <c r="E227" i="3"/>
  <c r="C227" i="3"/>
  <c r="H226" i="3"/>
  <c r="G226" i="3"/>
  <c r="E226" i="3"/>
  <c r="C226" i="3"/>
  <c r="H225" i="3"/>
  <c r="G225" i="3"/>
  <c r="E225" i="3"/>
  <c r="C225" i="3"/>
  <c r="H224" i="3"/>
  <c r="G224" i="3"/>
  <c r="E224" i="3"/>
  <c r="C224" i="3"/>
  <c r="H223" i="3"/>
  <c r="G223" i="3"/>
  <c r="E223" i="3"/>
  <c r="C223" i="3"/>
  <c r="H222" i="3"/>
  <c r="G222" i="3"/>
  <c r="E222" i="3"/>
  <c r="C222" i="3"/>
  <c r="H221" i="3"/>
  <c r="G221" i="3"/>
  <c r="E221" i="3"/>
  <c r="C221" i="3"/>
  <c r="H220" i="3"/>
  <c r="G220" i="3"/>
  <c r="E220" i="3"/>
  <c r="C220" i="3"/>
  <c r="H219" i="3"/>
  <c r="G219" i="3"/>
  <c r="E219" i="3"/>
  <c r="C219" i="3"/>
  <c r="H218" i="3"/>
  <c r="G218" i="3"/>
  <c r="E218" i="3"/>
  <c r="C218" i="3"/>
  <c r="H217" i="3"/>
  <c r="G217" i="3"/>
  <c r="E217" i="3"/>
  <c r="C217" i="3"/>
  <c r="H216" i="3"/>
  <c r="G216" i="3"/>
  <c r="E216" i="3"/>
  <c r="C216" i="3"/>
  <c r="H215" i="3"/>
  <c r="G215" i="3"/>
  <c r="E215" i="3"/>
  <c r="C215" i="3"/>
  <c r="H214" i="3"/>
  <c r="G214" i="3"/>
  <c r="E214" i="3"/>
  <c r="C214" i="3"/>
  <c r="H213" i="3"/>
  <c r="G213" i="3"/>
  <c r="E213" i="3"/>
  <c r="C213" i="3"/>
  <c r="H212" i="3"/>
  <c r="G212" i="3"/>
  <c r="E212" i="3"/>
  <c r="C212" i="3"/>
  <c r="H211" i="3"/>
  <c r="G211" i="3"/>
  <c r="E211" i="3"/>
  <c r="C211" i="3"/>
  <c r="H210" i="3"/>
  <c r="G210" i="3"/>
  <c r="E210" i="3"/>
  <c r="C210" i="3"/>
  <c r="H209" i="3"/>
  <c r="G209" i="3"/>
  <c r="E209" i="3"/>
  <c r="C209" i="3"/>
  <c r="H208" i="3"/>
  <c r="G208" i="3"/>
  <c r="E208" i="3"/>
  <c r="C208" i="3"/>
  <c r="H207" i="3"/>
  <c r="G207" i="3"/>
  <c r="E207" i="3"/>
  <c r="C207" i="3"/>
  <c r="H206" i="3"/>
  <c r="G206" i="3"/>
  <c r="E206" i="3"/>
  <c r="C206" i="3"/>
  <c r="H205" i="3"/>
  <c r="G205" i="3"/>
  <c r="E205" i="3"/>
  <c r="C205" i="3"/>
  <c r="H204" i="3"/>
  <c r="G204" i="3"/>
  <c r="E204" i="3"/>
  <c r="C204" i="3"/>
  <c r="H203" i="3"/>
  <c r="G203" i="3"/>
  <c r="E203" i="3"/>
  <c r="C203" i="3"/>
  <c r="H202" i="3"/>
  <c r="G202" i="3"/>
  <c r="E202" i="3"/>
  <c r="C202" i="3"/>
  <c r="H201" i="3"/>
  <c r="G201" i="3"/>
  <c r="E201" i="3"/>
  <c r="C201" i="3"/>
  <c r="H200" i="3"/>
  <c r="G200" i="3"/>
  <c r="E200" i="3"/>
  <c r="C200" i="3"/>
  <c r="H199" i="3"/>
  <c r="G199" i="3"/>
  <c r="E199" i="3"/>
  <c r="C199" i="3"/>
  <c r="H198" i="3"/>
  <c r="G198" i="3"/>
  <c r="E198" i="3"/>
  <c r="C198" i="3"/>
  <c r="H197" i="3"/>
  <c r="G197" i="3"/>
  <c r="E197" i="3"/>
  <c r="C197" i="3"/>
  <c r="H196" i="3"/>
  <c r="G196" i="3"/>
  <c r="E196" i="3"/>
  <c r="C196" i="3"/>
  <c r="H195" i="3"/>
  <c r="G195" i="3"/>
  <c r="E195" i="3"/>
  <c r="C195" i="3"/>
  <c r="H194" i="3"/>
  <c r="G194" i="3"/>
  <c r="E194" i="3"/>
  <c r="C194" i="3"/>
  <c r="H193" i="3"/>
  <c r="G193" i="3"/>
  <c r="E193" i="3"/>
  <c r="C193" i="3"/>
  <c r="H192" i="3"/>
  <c r="G192" i="3"/>
  <c r="E192" i="3"/>
  <c r="C192" i="3"/>
  <c r="H191" i="3"/>
  <c r="G191" i="3"/>
  <c r="E191" i="3"/>
  <c r="C191" i="3"/>
  <c r="H190" i="3"/>
  <c r="G190" i="3"/>
  <c r="E190" i="3"/>
  <c r="C190" i="3"/>
  <c r="H189" i="3"/>
  <c r="G189" i="3"/>
  <c r="E189" i="3"/>
  <c r="C189" i="3"/>
  <c r="H188" i="3"/>
  <c r="G188" i="3"/>
  <c r="E188" i="3"/>
  <c r="C188" i="3"/>
  <c r="H187" i="3"/>
  <c r="G187" i="3"/>
  <c r="E187" i="3"/>
  <c r="C187" i="3"/>
  <c r="H186" i="3"/>
  <c r="G186" i="3"/>
  <c r="E186" i="3"/>
  <c r="C186" i="3"/>
  <c r="H185" i="3"/>
  <c r="G185" i="3"/>
  <c r="E185" i="3"/>
  <c r="C185" i="3"/>
  <c r="H184" i="3"/>
  <c r="G184" i="3"/>
  <c r="E184" i="3"/>
  <c r="C184" i="3"/>
  <c r="H183" i="3"/>
  <c r="G183" i="3"/>
  <c r="E183" i="3"/>
  <c r="C183" i="3"/>
  <c r="H182" i="3"/>
  <c r="G182" i="3"/>
  <c r="E182" i="3"/>
  <c r="C182" i="3"/>
  <c r="H181" i="3"/>
  <c r="G181" i="3"/>
  <c r="E181" i="3"/>
  <c r="C181" i="3"/>
  <c r="H180" i="3"/>
  <c r="G180" i="3"/>
  <c r="E180" i="3"/>
  <c r="C180" i="3"/>
  <c r="H179" i="3"/>
  <c r="G179" i="3"/>
  <c r="E179" i="3"/>
  <c r="C179" i="3"/>
  <c r="H178" i="3"/>
  <c r="G178" i="3"/>
  <c r="E178" i="3"/>
  <c r="C178" i="3"/>
  <c r="H177" i="3"/>
  <c r="G177" i="3"/>
  <c r="E177" i="3"/>
  <c r="C177" i="3"/>
  <c r="H176" i="3"/>
  <c r="G176" i="3"/>
  <c r="E176" i="3"/>
  <c r="C176" i="3"/>
  <c r="H175" i="3"/>
  <c r="G175" i="3"/>
  <c r="E175" i="3"/>
  <c r="C175" i="3"/>
  <c r="H174" i="3"/>
  <c r="G174" i="3"/>
  <c r="E174" i="3"/>
  <c r="C174" i="3"/>
  <c r="H173" i="3"/>
  <c r="G173" i="3"/>
  <c r="E173" i="3"/>
  <c r="C173" i="3"/>
  <c r="H172" i="3"/>
  <c r="G172" i="3"/>
  <c r="E172" i="3"/>
  <c r="C172" i="3"/>
  <c r="H171" i="3"/>
  <c r="G171" i="3"/>
  <c r="E171" i="3"/>
  <c r="C171" i="3"/>
  <c r="H170" i="3"/>
  <c r="G170" i="3"/>
  <c r="E170" i="3"/>
  <c r="C170" i="3"/>
  <c r="H169" i="3"/>
  <c r="G169" i="3"/>
  <c r="E169" i="3"/>
  <c r="C169" i="3"/>
  <c r="H168" i="3"/>
  <c r="G168" i="3"/>
  <c r="E168" i="3"/>
  <c r="C168" i="3"/>
  <c r="H167" i="3"/>
  <c r="G167" i="3"/>
  <c r="E167" i="3"/>
  <c r="C167" i="3"/>
  <c r="H166" i="3"/>
  <c r="G166" i="3"/>
  <c r="E166" i="3"/>
  <c r="C166" i="3"/>
  <c r="H165" i="3"/>
  <c r="G165" i="3"/>
  <c r="E165" i="3"/>
  <c r="C165" i="3"/>
  <c r="H164" i="3"/>
  <c r="G164" i="3"/>
  <c r="E164" i="3"/>
  <c r="C164" i="3"/>
  <c r="H163" i="3"/>
  <c r="G163" i="3"/>
  <c r="E163" i="3"/>
  <c r="C163" i="3"/>
  <c r="H162" i="3"/>
  <c r="G162" i="3"/>
  <c r="E162" i="3"/>
  <c r="C162" i="3"/>
  <c r="H161" i="3"/>
  <c r="G161" i="3"/>
  <c r="E161" i="3"/>
  <c r="C161" i="3"/>
  <c r="H160" i="3"/>
  <c r="G160" i="3"/>
  <c r="E160" i="3"/>
  <c r="C160" i="3"/>
  <c r="H159" i="3"/>
  <c r="G159" i="3"/>
  <c r="E159" i="3"/>
  <c r="C159" i="3"/>
  <c r="H158" i="3"/>
  <c r="G158" i="3"/>
  <c r="E158" i="3"/>
  <c r="C158" i="3"/>
  <c r="H157" i="3"/>
  <c r="G157" i="3"/>
  <c r="E157" i="3"/>
  <c r="C157" i="3"/>
  <c r="H156" i="3"/>
  <c r="G156" i="3"/>
  <c r="E156" i="3"/>
  <c r="C156" i="3"/>
  <c r="H155" i="3"/>
  <c r="G155" i="3"/>
  <c r="E155" i="3"/>
  <c r="C155" i="3"/>
  <c r="H154" i="3"/>
  <c r="G154" i="3"/>
  <c r="E154" i="3"/>
  <c r="C154" i="3"/>
  <c r="H153" i="3"/>
  <c r="G153" i="3"/>
  <c r="E153" i="3"/>
  <c r="C153" i="3"/>
  <c r="H152" i="3"/>
  <c r="G152" i="3"/>
  <c r="E152" i="3"/>
  <c r="C152" i="3"/>
  <c r="H151" i="3"/>
  <c r="G151" i="3"/>
  <c r="E151" i="3"/>
  <c r="C151" i="3"/>
  <c r="H150" i="3"/>
  <c r="G150" i="3"/>
  <c r="E150" i="3"/>
  <c r="C150" i="3"/>
  <c r="H149" i="3"/>
  <c r="G149" i="3"/>
  <c r="E149" i="3"/>
  <c r="C149" i="3"/>
  <c r="H148" i="3"/>
  <c r="G148" i="3"/>
  <c r="E148" i="3"/>
  <c r="C148" i="3"/>
  <c r="H147" i="3"/>
  <c r="G147" i="3"/>
  <c r="E147" i="3"/>
  <c r="C147" i="3"/>
  <c r="H146" i="3"/>
  <c r="G146" i="3"/>
  <c r="E146" i="3"/>
  <c r="C146" i="3"/>
  <c r="H145" i="3"/>
  <c r="G145" i="3"/>
  <c r="E145" i="3"/>
  <c r="C145" i="3"/>
  <c r="H144" i="3"/>
  <c r="G144" i="3"/>
  <c r="E144" i="3"/>
  <c r="C144" i="3"/>
  <c r="H143" i="3"/>
  <c r="G143" i="3"/>
  <c r="E143" i="3"/>
  <c r="C143" i="3"/>
  <c r="H142" i="3"/>
  <c r="G142" i="3"/>
  <c r="E142" i="3"/>
  <c r="C142" i="3"/>
  <c r="H141" i="3"/>
  <c r="G141" i="3"/>
  <c r="E141" i="3"/>
  <c r="C141" i="3"/>
  <c r="H140" i="3"/>
  <c r="G140" i="3"/>
  <c r="E140" i="3"/>
  <c r="C140" i="3"/>
  <c r="H139" i="3"/>
  <c r="G139" i="3"/>
  <c r="E139" i="3"/>
  <c r="C139" i="3"/>
  <c r="H138" i="3"/>
  <c r="G138" i="3"/>
  <c r="E138" i="3"/>
  <c r="C138" i="3"/>
  <c r="H137" i="3"/>
  <c r="G137" i="3"/>
  <c r="E137" i="3"/>
  <c r="C137" i="3"/>
  <c r="H136" i="3"/>
  <c r="G136" i="3"/>
  <c r="E136" i="3"/>
  <c r="C136" i="3"/>
  <c r="H135" i="3"/>
  <c r="G135" i="3"/>
  <c r="E135" i="3"/>
  <c r="C135" i="3"/>
  <c r="H134" i="3"/>
  <c r="G134" i="3"/>
  <c r="E134" i="3"/>
  <c r="C134" i="3"/>
  <c r="H133" i="3"/>
  <c r="G133" i="3"/>
  <c r="E133" i="3"/>
  <c r="C133" i="3"/>
  <c r="H132" i="3"/>
  <c r="G132" i="3"/>
  <c r="E132" i="3"/>
  <c r="C132" i="3"/>
  <c r="H131" i="3"/>
  <c r="G131" i="3"/>
  <c r="E131" i="3"/>
  <c r="C131" i="3"/>
  <c r="H130" i="3"/>
  <c r="G130" i="3"/>
  <c r="E130" i="3"/>
  <c r="C130" i="3"/>
  <c r="H129" i="3"/>
  <c r="G129" i="3"/>
  <c r="E129" i="3"/>
  <c r="C129" i="3"/>
  <c r="H128" i="3"/>
  <c r="G128" i="3"/>
  <c r="E128" i="3"/>
  <c r="C128" i="3"/>
  <c r="H127" i="3"/>
  <c r="G127" i="3"/>
  <c r="E127" i="3"/>
  <c r="C127" i="3"/>
  <c r="H126" i="3"/>
  <c r="G126" i="3"/>
  <c r="E126" i="3"/>
  <c r="C126" i="3"/>
  <c r="H125" i="3"/>
  <c r="G125" i="3"/>
  <c r="E125" i="3"/>
  <c r="C125" i="3"/>
  <c r="H124" i="3"/>
  <c r="G124" i="3"/>
  <c r="E124" i="3"/>
  <c r="C124" i="3"/>
  <c r="H123" i="3"/>
  <c r="G123" i="3"/>
  <c r="E123" i="3"/>
  <c r="C123" i="3"/>
  <c r="H122" i="3"/>
  <c r="G122" i="3"/>
  <c r="E122" i="3"/>
  <c r="C122" i="3"/>
  <c r="H121" i="3"/>
  <c r="G121" i="3"/>
  <c r="E121" i="3"/>
  <c r="C121" i="3"/>
  <c r="H120" i="3"/>
  <c r="G120" i="3"/>
  <c r="E120" i="3"/>
  <c r="C120" i="3"/>
  <c r="H119" i="3"/>
  <c r="G119" i="3"/>
  <c r="E119" i="3"/>
  <c r="C119" i="3"/>
  <c r="H118" i="3"/>
  <c r="G118" i="3"/>
  <c r="E118" i="3"/>
  <c r="C118" i="3"/>
  <c r="H117" i="3"/>
  <c r="G117" i="3"/>
  <c r="E117" i="3"/>
  <c r="C117" i="3"/>
  <c r="H116" i="3"/>
  <c r="G116" i="3"/>
  <c r="E116" i="3"/>
  <c r="C116" i="3"/>
  <c r="H115" i="3"/>
  <c r="G115" i="3"/>
  <c r="E115" i="3"/>
  <c r="C115" i="3"/>
  <c r="H114" i="3"/>
  <c r="G114" i="3"/>
  <c r="E114" i="3"/>
  <c r="C114" i="3"/>
  <c r="H113" i="3"/>
  <c r="G113" i="3"/>
  <c r="E113" i="3"/>
  <c r="C113" i="3"/>
  <c r="H112" i="3"/>
  <c r="G112" i="3"/>
  <c r="E112" i="3"/>
  <c r="C112" i="3"/>
  <c r="H111" i="3"/>
  <c r="G111" i="3"/>
  <c r="E111" i="3"/>
  <c r="C111" i="3"/>
  <c r="H110" i="3"/>
  <c r="G110" i="3"/>
  <c r="E110" i="3"/>
  <c r="C110" i="3"/>
  <c r="H109" i="3"/>
  <c r="G109" i="3"/>
  <c r="E109" i="3"/>
  <c r="C109" i="3"/>
  <c r="H108" i="3"/>
  <c r="G108" i="3"/>
  <c r="E108" i="3"/>
  <c r="C108" i="3"/>
  <c r="H107" i="3"/>
  <c r="G107" i="3"/>
  <c r="E107" i="3"/>
  <c r="C107" i="3"/>
  <c r="H106" i="3"/>
  <c r="G106" i="3"/>
  <c r="E106" i="3"/>
  <c r="C106" i="3"/>
  <c r="H105" i="3"/>
  <c r="G105" i="3"/>
  <c r="E105" i="3"/>
  <c r="C105" i="3"/>
  <c r="H104" i="3"/>
  <c r="G104" i="3"/>
  <c r="E104" i="3"/>
  <c r="C104" i="3"/>
  <c r="H103" i="3"/>
  <c r="G103" i="3"/>
  <c r="E103" i="3"/>
  <c r="C103" i="3"/>
  <c r="H102" i="3"/>
  <c r="G102" i="3"/>
  <c r="E102" i="3"/>
  <c r="C102" i="3"/>
  <c r="H101" i="3"/>
  <c r="G101" i="3"/>
  <c r="E101" i="3"/>
  <c r="C101" i="3"/>
  <c r="H100" i="3"/>
  <c r="G100" i="3"/>
  <c r="E100" i="3"/>
  <c r="C100" i="3"/>
  <c r="H99" i="3"/>
  <c r="G99" i="3"/>
  <c r="E99" i="3"/>
  <c r="C99" i="3"/>
  <c r="H98" i="3"/>
  <c r="G98" i="3"/>
  <c r="E98" i="3"/>
  <c r="C98" i="3"/>
  <c r="H97" i="3"/>
  <c r="G97" i="3"/>
  <c r="E97" i="3"/>
  <c r="C97" i="3"/>
  <c r="H96" i="3"/>
  <c r="G96" i="3"/>
  <c r="E96" i="3"/>
  <c r="C96" i="3"/>
  <c r="H95" i="3"/>
  <c r="G95" i="3"/>
  <c r="E95" i="3"/>
  <c r="C95" i="3"/>
  <c r="H94" i="3"/>
  <c r="G94" i="3"/>
  <c r="E94" i="3"/>
  <c r="C94" i="3"/>
  <c r="H93" i="3"/>
  <c r="G93" i="3"/>
  <c r="E93" i="3"/>
  <c r="C93" i="3"/>
  <c r="H92" i="3"/>
  <c r="G92" i="3"/>
  <c r="E92" i="3"/>
  <c r="C92" i="3"/>
  <c r="H91" i="3"/>
  <c r="G91" i="3"/>
  <c r="E91" i="3"/>
  <c r="C91" i="3"/>
  <c r="H90" i="3"/>
  <c r="G90" i="3"/>
  <c r="E90" i="3"/>
  <c r="C90" i="3"/>
  <c r="H89" i="3"/>
  <c r="G89" i="3"/>
  <c r="E89" i="3"/>
  <c r="C89" i="3"/>
  <c r="H88" i="3"/>
  <c r="G88" i="3"/>
  <c r="E88" i="3"/>
  <c r="C88" i="3"/>
  <c r="H87" i="3"/>
  <c r="G87" i="3"/>
  <c r="E87" i="3"/>
  <c r="C87" i="3"/>
  <c r="H86" i="3"/>
  <c r="G86" i="3"/>
  <c r="E86" i="3"/>
  <c r="C86" i="3"/>
  <c r="H85" i="3"/>
  <c r="G85" i="3"/>
  <c r="E85" i="3"/>
  <c r="C85" i="3"/>
  <c r="H84" i="3"/>
  <c r="G84" i="3"/>
  <c r="E84" i="3"/>
  <c r="C84" i="3"/>
  <c r="H83" i="3"/>
  <c r="G83" i="3"/>
  <c r="E83" i="3"/>
  <c r="C83" i="3"/>
  <c r="H82" i="3"/>
  <c r="G82" i="3"/>
  <c r="E82" i="3"/>
  <c r="C82" i="3"/>
  <c r="H81" i="3"/>
  <c r="G81" i="3"/>
  <c r="E81" i="3"/>
  <c r="C81" i="3"/>
  <c r="H80" i="3"/>
  <c r="G80" i="3"/>
  <c r="E80" i="3"/>
  <c r="C80" i="3"/>
  <c r="H79" i="3"/>
  <c r="G79" i="3"/>
  <c r="E79" i="3"/>
  <c r="C79" i="3"/>
  <c r="H78" i="3"/>
  <c r="G78" i="3"/>
  <c r="E78" i="3"/>
  <c r="C78" i="3"/>
  <c r="H77" i="3"/>
  <c r="G77" i="3"/>
  <c r="E77" i="3"/>
  <c r="C77" i="3"/>
  <c r="H76" i="3"/>
  <c r="G76" i="3"/>
  <c r="E76" i="3"/>
  <c r="C76" i="3"/>
  <c r="H75" i="3"/>
  <c r="G75" i="3"/>
  <c r="E75" i="3"/>
  <c r="C75" i="3"/>
  <c r="H74" i="3"/>
  <c r="G74" i="3"/>
  <c r="E74" i="3"/>
  <c r="C74" i="3"/>
  <c r="H73" i="3"/>
  <c r="G73" i="3"/>
  <c r="E73" i="3"/>
  <c r="C73" i="3"/>
  <c r="H72" i="3"/>
  <c r="G72" i="3"/>
  <c r="E72" i="3"/>
  <c r="C72" i="3"/>
  <c r="H71" i="3"/>
  <c r="G71" i="3"/>
  <c r="E71" i="3"/>
  <c r="C71" i="3"/>
  <c r="H70" i="3"/>
  <c r="G70" i="3"/>
  <c r="E70" i="3"/>
  <c r="C70" i="3"/>
  <c r="H69" i="3"/>
  <c r="G69" i="3"/>
  <c r="E69" i="3"/>
  <c r="C69" i="3"/>
  <c r="H68" i="3"/>
  <c r="G68" i="3"/>
  <c r="E68" i="3"/>
  <c r="C68" i="3"/>
  <c r="H67" i="3"/>
  <c r="G67" i="3"/>
  <c r="E67" i="3"/>
  <c r="C67" i="3"/>
  <c r="H66" i="3"/>
  <c r="G66" i="3"/>
  <c r="E66" i="3"/>
  <c r="C66" i="3"/>
  <c r="H65" i="3"/>
  <c r="G65" i="3"/>
  <c r="E65" i="3"/>
  <c r="C65" i="3"/>
  <c r="H64" i="3"/>
  <c r="G64" i="3"/>
  <c r="E64" i="3"/>
  <c r="C64" i="3"/>
  <c r="H63" i="3"/>
  <c r="G63" i="3"/>
  <c r="E63" i="3"/>
  <c r="C63" i="3"/>
  <c r="H62" i="3"/>
  <c r="G62" i="3"/>
  <c r="E62" i="3"/>
  <c r="C62" i="3"/>
  <c r="H61" i="3"/>
  <c r="G61" i="3"/>
  <c r="E61" i="3"/>
  <c r="C61" i="3"/>
  <c r="H60" i="3"/>
  <c r="G60" i="3"/>
  <c r="E60" i="3"/>
  <c r="C60" i="3"/>
  <c r="H59" i="3"/>
  <c r="G59" i="3"/>
  <c r="E59" i="3"/>
  <c r="C59" i="3"/>
  <c r="H58" i="3"/>
  <c r="G58" i="3"/>
  <c r="E58" i="3"/>
  <c r="C58" i="3"/>
  <c r="H57" i="3"/>
  <c r="G57" i="3"/>
  <c r="E57" i="3"/>
  <c r="C57" i="3"/>
  <c r="H56" i="3"/>
  <c r="G56" i="3"/>
  <c r="E56" i="3"/>
  <c r="C56" i="3"/>
  <c r="H55" i="3"/>
  <c r="G55" i="3"/>
  <c r="E55" i="3"/>
  <c r="C55" i="3"/>
  <c r="H54" i="3"/>
  <c r="G54" i="3"/>
  <c r="E54" i="3"/>
  <c r="C54" i="3"/>
  <c r="H53" i="3"/>
  <c r="G53" i="3"/>
  <c r="E53" i="3"/>
  <c r="C53" i="3"/>
  <c r="H52" i="3"/>
  <c r="G52" i="3"/>
  <c r="E52" i="3"/>
  <c r="C52" i="3"/>
  <c r="H51" i="3"/>
  <c r="G51" i="3"/>
  <c r="E51" i="3"/>
  <c r="C51" i="3"/>
  <c r="H50" i="3"/>
  <c r="G50" i="3"/>
  <c r="E50" i="3"/>
  <c r="C50" i="3"/>
  <c r="H49" i="3"/>
  <c r="G49" i="3"/>
  <c r="E49" i="3"/>
  <c r="C49" i="3"/>
  <c r="H48" i="3"/>
  <c r="G48" i="3"/>
  <c r="E48" i="3"/>
  <c r="C48" i="3"/>
  <c r="H47" i="3"/>
  <c r="G47" i="3"/>
  <c r="E47" i="3"/>
  <c r="C47" i="3"/>
  <c r="H46" i="3"/>
  <c r="G46" i="3"/>
  <c r="E46" i="3"/>
  <c r="C46" i="3"/>
  <c r="H45" i="3"/>
  <c r="G45" i="3"/>
  <c r="E45" i="3"/>
  <c r="C45" i="3"/>
  <c r="H44" i="3"/>
  <c r="G44" i="3"/>
  <c r="E44" i="3"/>
  <c r="C44" i="3"/>
  <c r="H43" i="3"/>
  <c r="G43" i="3"/>
  <c r="E43" i="3"/>
  <c r="C43" i="3"/>
  <c r="H42" i="3"/>
  <c r="G42" i="3"/>
  <c r="E42" i="3"/>
  <c r="C42" i="3"/>
  <c r="H41" i="3"/>
  <c r="G41" i="3"/>
  <c r="E41" i="3"/>
  <c r="C41" i="3"/>
  <c r="H40" i="3"/>
  <c r="G40" i="3"/>
  <c r="E40" i="3"/>
  <c r="C40" i="3"/>
  <c r="H39" i="3"/>
  <c r="G39" i="3"/>
  <c r="E39" i="3"/>
  <c r="C39" i="3"/>
  <c r="H38" i="3"/>
  <c r="G38" i="3"/>
  <c r="E38" i="3"/>
  <c r="C38" i="3"/>
  <c r="H37" i="3"/>
  <c r="G37" i="3"/>
  <c r="E37" i="3"/>
  <c r="C37" i="3"/>
  <c r="H36" i="3"/>
  <c r="G36" i="3"/>
  <c r="E36" i="3"/>
  <c r="C36" i="3"/>
  <c r="H35" i="3"/>
  <c r="G35" i="3"/>
  <c r="E35" i="3"/>
  <c r="C35" i="3"/>
  <c r="H34" i="3"/>
  <c r="G34" i="3"/>
  <c r="E34" i="3"/>
  <c r="C34" i="3"/>
  <c r="H33" i="3"/>
  <c r="G33" i="3"/>
  <c r="E33" i="3"/>
  <c r="C33" i="3"/>
  <c r="H32" i="3"/>
  <c r="G32" i="3"/>
  <c r="E32" i="3"/>
  <c r="C32" i="3"/>
  <c r="H31" i="3"/>
  <c r="G31" i="3"/>
  <c r="E31" i="3"/>
  <c r="C31" i="3"/>
  <c r="H30" i="3"/>
  <c r="G30" i="3"/>
  <c r="E30" i="3"/>
  <c r="C30" i="3"/>
  <c r="H29" i="3"/>
  <c r="G29" i="3"/>
  <c r="E29" i="3"/>
  <c r="C29" i="3"/>
  <c r="H28" i="3"/>
  <c r="G28" i="3"/>
  <c r="E28" i="3"/>
  <c r="C28" i="3"/>
  <c r="H27" i="3"/>
  <c r="G27" i="3"/>
  <c r="E27" i="3"/>
  <c r="C27" i="3"/>
  <c r="H26" i="3"/>
  <c r="G26" i="3"/>
  <c r="E26" i="3"/>
  <c r="C26" i="3"/>
  <c r="H25" i="3"/>
  <c r="G25" i="3"/>
  <c r="E25" i="3"/>
  <c r="C25" i="3"/>
  <c r="H24" i="3"/>
  <c r="G24" i="3"/>
  <c r="E24" i="3"/>
  <c r="C24" i="3"/>
  <c r="H23" i="3"/>
  <c r="G23" i="3"/>
  <c r="E23" i="3"/>
  <c r="C23" i="3"/>
  <c r="H22" i="3"/>
  <c r="G22" i="3"/>
  <c r="E22" i="3"/>
  <c r="C22" i="3"/>
  <c r="H21" i="3"/>
  <c r="G21" i="3"/>
  <c r="E21" i="3"/>
  <c r="C21" i="3"/>
  <c r="H20" i="3"/>
  <c r="G20" i="3"/>
  <c r="E20" i="3"/>
  <c r="C20" i="3"/>
  <c r="H19" i="3"/>
  <c r="G19" i="3"/>
  <c r="E19" i="3"/>
  <c r="C19" i="3"/>
  <c r="H18" i="3"/>
  <c r="G18" i="3"/>
  <c r="E18" i="3"/>
  <c r="C18" i="3"/>
  <c r="H17" i="3"/>
  <c r="G17" i="3"/>
  <c r="E17" i="3"/>
  <c r="C17" i="3"/>
  <c r="H16" i="3"/>
  <c r="G16" i="3"/>
  <c r="E16" i="3"/>
  <c r="C16" i="3"/>
  <c r="H15" i="3"/>
  <c r="G15" i="3"/>
  <c r="E15" i="3"/>
  <c r="C15" i="3"/>
  <c r="H14" i="3"/>
  <c r="G14" i="3"/>
  <c r="E14" i="3"/>
  <c r="C14" i="3"/>
  <c r="H13" i="3"/>
  <c r="G13" i="3"/>
  <c r="E13" i="3"/>
  <c r="C13" i="3"/>
  <c r="H12" i="3"/>
  <c r="G12" i="3"/>
  <c r="E12" i="3"/>
  <c r="C12" i="3"/>
  <c r="H11" i="3"/>
  <c r="G11" i="3"/>
  <c r="E11" i="3"/>
  <c r="C11" i="3"/>
  <c r="H10" i="3"/>
  <c r="G10" i="3"/>
  <c r="E10" i="3"/>
  <c r="C10" i="3"/>
  <c r="H9" i="3"/>
  <c r="G9" i="3"/>
  <c r="E9" i="3"/>
  <c r="C9" i="3"/>
  <c r="H8" i="3"/>
  <c r="G8" i="3"/>
  <c r="E8" i="3"/>
  <c r="C8" i="3"/>
  <c r="H7" i="3"/>
  <c r="G7" i="3"/>
  <c r="E7" i="3"/>
  <c r="C7" i="3"/>
  <c r="H6" i="3"/>
  <c r="G6" i="3"/>
  <c r="E6" i="3"/>
  <c r="C6" i="3"/>
  <c r="H5" i="3"/>
  <c r="G5" i="3"/>
  <c r="E5" i="3"/>
  <c r="C5" i="3"/>
  <c r="H4" i="3"/>
  <c r="G4" i="3"/>
  <c r="E4" i="3"/>
  <c r="C4" i="3"/>
  <c r="AJ114" i="2"/>
  <c r="O114" i="2" s="1"/>
  <c r="AI114" i="2"/>
  <c r="AH114" i="2"/>
  <c r="AG114" i="2"/>
  <c r="AB114" i="2"/>
  <c r="AA114" i="2"/>
  <c r="Y114" i="2"/>
  <c r="S114" i="2"/>
  <c r="R114" i="2"/>
  <c r="Q114" i="2"/>
  <c r="T114" i="2" s="1"/>
  <c r="J114" i="2"/>
  <c r="AJ113" i="2"/>
  <c r="AI113" i="2"/>
  <c r="AH113" i="2"/>
  <c r="AA113" i="2" s="1"/>
  <c r="AG113" i="2"/>
  <c r="T113" i="2"/>
  <c r="S113" i="2"/>
  <c r="R113" i="2"/>
  <c r="Q113" i="2"/>
  <c r="J113" i="2"/>
  <c r="AI112" i="2"/>
  <c r="AJ112" i="2" s="1"/>
  <c r="AK112" i="2" s="1"/>
  <c r="AL112" i="2" s="1"/>
  <c r="AH112" i="2"/>
  <c r="AG112" i="2"/>
  <c r="T112" i="2"/>
  <c r="S112" i="2"/>
  <c r="R112" i="2"/>
  <c r="Q112" i="2"/>
  <c r="J112" i="2"/>
  <c r="AI111" i="2"/>
  <c r="AH111" i="2"/>
  <c r="AJ111" i="2" s="1"/>
  <c r="AG111" i="2"/>
  <c r="AA111" i="2"/>
  <c r="S111" i="2"/>
  <c r="R111" i="2"/>
  <c r="Q111" i="2"/>
  <c r="T111" i="2" s="1"/>
  <c r="J111" i="2"/>
  <c r="AI110" i="2"/>
  <c r="AH110" i="2"/>
  <c r="AG110" i="2"/>
  <c r="T110" i="2"/>
  <c r="S110" i="2"/>
  <c r="R110" i="2"/>
  <c r="Q110" i="2"/>
  <c r="J110" i="2"/>
  <c r="AI109" i="2"/>
  <c r="AJ109" i="2" s="1"/>
  <c r="AH109" i="2"/>
  <c r="AG109" i="2"/>
  <c r="AA109" i="2"/>
  <c r="S109" i="2"/>
  <c r="R109" i="2"/>
  <c r="Q109" i="2"/>
  <c r="T109" i="2" s="1"/>
  <c r="J109" i="2"/>
  <c r="AL108" i="2"/>
  <c r="AK108" i="2"/>
  <c r="AI108" i="2"/>
  <c r="AH108" i="2"/>
  <c r="AJ108" i="2" s="1"/>
  <c r="O108" i="2" s="1"/>
  <c r="AG108" i="2"/>
  <c r="AA108" i="2"/>
  <c r="S108" i="2"/>
  <c r="R108" i="2"/>
  <c r="Q108" i="2"/>
  <c r="T108" i="2" s="1"/>
  <c r="J108" i="2"/>
  <c r="AJ107" i="2"/>
  <c r="AI107" i="2"/>
  <c r="AH107" i="2"/>
  <c r="AA107" i="2" s="1"/>
  <c r="AG107" i="2"/>
  <c r="T107" i="2"/>
  <c r="S107" i="2"/>
  <c r="R107" i="2"/>
  <c r="Q107" i="2"/>
  <c r="J107" i="2"/>
  <c r="AK106" i="2"/>
  <c r="AL106" i="2" s="1"/>
  <c r="AJ106" i="2"/>
  <c r="O106" i="2" s="1"/>
  <c r="AB106" i="2" s="1"/>
  <c r="AI106" i="2"/>
  <c r="AH106" i="2"/>
  <c r="AG106" i="2"/>
  <c r="AA106" i="2"/>
  <c r="Y106" i="2"/>
  <c r="T106" i="2"/>
  <c r="S106" i="2"/>
  <c r="R106" i="2"/>
  <c r="Q106" i="2"/>
  <c r="J106" i="2"/>
  <c r="AJ105" i="2"/>
  <c r="AI105" i="2"/>
  <c r="AH105" i="2"/>
  <c r="AA105" i="2" s="1"/>
  <c r="AG105" i="2"/>
  <c r="T105" i="2"/>
  <c r="S105" i="2"/>
  <c r="R105" i="2"/>
  <c r="Q105" i="2"/>
  <c r="J105" i="2"/>
  <c r="AJ104" i="2"/>
  <c r="AI104" i="2"/>
  <c r="AH104" i="2"/>
  <c r="AA104" i="2" s="1"/>
  <c r="AG104" i="2"/>
  <c r="T104" i="2"/>
  <c r="S104" i="2"/>
  <c r="R104" i="2"/>
  <c r="Q104" i="2"/>
  <c r="J104" i="2"/>
  <c r="AI103" i="2"/>
  <c r="AH103" i="2"/>
  <c r="AG103" i="2"/>
  <c r="S103" i="2"/>
  <c r="R103" i="2"/>
  <c r="Q103" i="2"/>
  <c r="T103" i="2" s="1"/>
  <c r="J103" i="2"/>
  <c r="AI102" i="2"/>
  <c r="AH102" i="2"/>
  <c r="AG102" i="2"/>
  <c r="T102" i="2"/>
  <c r="S102" i="2"/>
  <c r="R102" i="2"/>
  <c r="Q102" i="2"/>
  <c r="J102" i="2"/>
  <c r="AI101" i="2"/>
  <c r="AA101" i="2" s="1"/>
  <c r="AH101" i="2"/>
  <c r="AG101" i="2"/>
  <c r="S101" i="2"/>
  <c r="R101" i="2"/>
  <c r="Q101" i="2"/>
  <c r="T101" i="2" s="1"/>
  <c r="J101" i="2"/>
  <c r="AL100" i="2"/>
  <c r="AK100" i="2"/>
  <c r="AI100" i="2"/>
  <c r="AH100" i="2"/>
  <c r="AJ100" i="2" s="1"/>
  <c r="AG100" i="2"/>
  <c r="AA100" i="2"/>
  <c r="S100" i="2"/>
  <c r="R100" i="2"/>
  <c r="Q100" i="2"/>
  <c r="T100" i="2" s="1"/>
  <c r="O100" i="2"/>
  <c r="J100" i="2"/>
  <c r="AI99" i="2"/>
  <c r="AH99" i="2"/>
  <c r="AG99" i="2"/>
  <c r="T99" i="2"/>
  <c r="S99" i="2"/>
  <c r="R99" i="2"/>
  <c r="Q99" i="2"/>
  <c r="J99" i="2"/>
  <c r="AJ98" i="2"/>
  <c r="AI98" i="2"/>
  <c r="AH98" i="2"/>
  <c r="AG98" i="2"/>
  <c r="AA98" i="2"/>
  <c r="T98" i="2"/>
  <c r="S98" i="2"/>
  <c r="R98" i="2"/>
  <c r="Q98" i="2"/>
  <c r="J98" i="2"/>
  <c r="AJ97" i="2"/>
  <c r="O97" i="2" s="1"/>
  <c r="AI97" i="2"/>
  <c r="AH97" i="2"/>
  <c r="AG97" i="2"/>
  <c r="AA97" i="2"/>
  <c r="T97" i="2"/>
  <c r="S97" i="2"/>
  <c r="R97" i="2"/>
  <c r="Q97" i="2"/>
  <c r="J97" i="2"/>
  <c r="AJ96" i="2"/>
  <c r="AI96" i="2"/>
  <c r="AH96" i="2"/>
  <c r="AA96" i="2" s="1"/>
  <c r="AG96" i="2"/>
  <c r="T96" i="2"/>
  <c r="S96" i="2"/>
  <c r="R96" i="2"/>
  <c r="Q96" i="2"/>
  <c r="J96" i="2"/>
  <c r="AI95" i="2"/>
  <c r="AH95" i="2"/>
  <c r="AJ95" i="2" s="1"/>
  <c r="AG95" i="2"/>
  <c r="AA95" i="2"/>
  <c r="S95" i="2"/>
  <c r="R95" i="2"/>
  <c r="Q95" i="2"/>
  <c r="T95" i="2" s="1"/>
  <c r="J95" i="2"/>
  <c r="AI94" i="2"/>
  <c r="AH94" i="2"/>
  <c r="AG94" i="2"/>
  <c r="T94" i="2"/>
  <c r="S94" i="2"/>
  <c r="R94" i="2"/>
  <c r="Q94" i="2"/>
  <c r="J94" i="2"/>
  <c r="AI93" i="2"/>
  <c r="AJ93" i="2" s="1"/>
  <c r="AH93" i="2"/>
  <c r="AG93" i="2"/>
  <c r="AA93" i="2"/>
  <c r="S93" i="2"/>
  <c r="R93" i="2"/>
  <c r="Q93" i="2"/>
  <c r="T93" i="2" s="1"/>
  <c r="J93" i="2"/>
  <c r="AI92" i="2"/>
  <c r="AH92" i="2"/>
  <c r="AG92" i="2"/>
  <c r="S92" i="2"/>
  <c r="R92" i="2"/>
  <c r="Q92" i="2"/>
  <c r="T92" i="2" s="1"/>
  <c r="J92" i="2"/>
  <c r="AJ91" i="2"/>
  <c r="AI91" i="2"/>
  <c r="AH91" i="2"/>
  <c r="AA91" i="2" s="1"/>
  <c r="AG91" i="2"/>
  <c r="S91" i="2"/>
  <c r="R91" i="2"/>
  <c r="Q91" i="2"/>
  <c r="T91" i="2" s="1"/>
  <c r="J91" i="2"/>
  <c r="AK90" i="2"/>
  <c r="AL90" i="2" s="1"/>
  <c r="AJ90" i="2"/>
  <c r="O90" i="2" s="1"/>
  <c r="AI90" i="2"/>
  <c r="AA90" i="2" s="1"/>
  <c r="AH90" i="2"/>
  <c r="AG90" i="2"/>
  <c r="T90" i="2"/>
  <c r="S90" i="2"/>
  <c r="R90" i="2"/>
  <c r="Q90" i="2"/>
  <c r="J90" i="2"/>
  <c r="AK89" i="2"/>
  <c r="AL89" i="2" s="1"/>
  <c r="AI89" i="2"/>
  <c r="AH89" i="2"/>
  <c r="AJ89" i="2" s="1"/>
  <c r="AG89" i="2"/>
  <c r="AA89" i="2"/>
  <c r="T89" i="2"/>
  <c r="S89" i="2"/>
  <c r="R89" i="2"/>
  <c r="Q89" i="2"/>
  <c r="O89" i="2"/>
  <c r="J89" i="2"/>
  <c r="AI88" i="2"/>
  <c r="AH88" i="2"/>
  <c r="AG88" i="2"/>
  <c r="T88" i="2"/>
  <c r="S88" i="2"/>
  <c r="R88" i="2"/>
  <c r="Q88" i="2"/>
  <c r="J88" i="2"/>
  <c r="AI87" i="2"/>
  <c r="AH87" i="2"/>
  <c r="AG87" i="2"/>
  <c r="T87" i="2"/>
  <c r="S87" i="2"/>
  <c r="R87" i="2"/>
  <c r="Q87" i="2"/>
  <c r="J87" i="2"/>
  <c r="AK86" i="2"/>
  <c r="AL86" i="2" s="1"/>
  <c r="AJ86" i="2"/>
  <c r="O86" i="2" s="1"/>
  <c r="AI86" i="2"/>
  <c r="AH86" i="2"/>
  <c r="AA86" i="2" s="1"/>
  <c r="AG86" i="2"/>
  <c r="AB86" i="2"/>
  <c r="Y86" i="2"/>
  <c r="T86" i="2"/>
  <c r="S86" i="2"/>
  <c r="R86" i="2"/>
  <c r="Q86" i="2"/>
  <c r="J86" i="2"/>
  <c r="AI85" i="2"/>
  <c r="AH85" i="2"/>
  <c r="AG85" i="2"/>
  <c r="T85" i="2"/>
  <c r="S85" i="2"/>
  <c r="R85" i="2"/>
  <c r="Q85" i="2"/>
  <c r="J85" i="2"/>
  <c r="AI84" i="2"/>
  <c r="AH84" i="2"/>
  <c r="AG84" i="2"/>
  <c r="T84" i="2"/>
  <c r="S84" i="2"/>
  <c r="R84" i="2"/>
  <c r="Q84" i="2"/>
  <c r="J84" i="2"/>
  <c r="AI83" i="2"/>
  <c r="AA83" i="2" s="1"/>
  <c r="AH83" i="2"/>
  <c r="AG83" i="2"/>
  <c r="S83" i="2"/>
  <c r="R83" i="2"/>
  <c r="Q83" i="2"/>
  <c r="T83" i="2" s="1"/>
  <c r="J83" i="2"/>
  <c r="AK82" i="2"/>
  <c r="AL82" i="2" s="1"/>
  <c r="AJ82" i="2"/>
  <c r="O82" i="2" s="1"/>
  <c r="AI82" i="2"/>
  <c r="AH82" i="2"/>
  <c r="AA82" i="2" s="1"/>
  <c r="AG82" i="2"/>
  <c r="S82" i="2"/>
  <c r="R82" i="2"/>
  <c r="Q82" i="2"/>
  <c r="T82" i="2" s="1"/>
  <c r="J82" i="2"/>
  <c r="AJ81" i="2"/>
  <c r="AI81" i="2"/>
  <c r="AH81" i="2"/>
  <c r="AG81" i="2"/>
  <c r="AA81" i="2"/>
  <c r="S81" i="2"/>
  <c r="R81" i="2"/>
  <c r="Q81" i="2"/>
  <c r="T81" i="2" s="1"/>
  <c r="J81" i="2"/>
  <c r="AK80" i="2"/>
  <c r="AL80" i="2" s="1"/>
  <c r="AJ80" i="2"/>
  <c r="O80" i="2" s="1"/>
  <c r="Y80" i="2" s="1"/>
  <c r="AI80" i="2"/>
  <c r="AH80" i="2"/>
  <c r="AG80" i="2"/>
  <c r="AB80" i="2"/>
  <c r="AA80" i="2"/>
  <c r="T80" i="2"/>
  <c r="S80" i="2"/>
  <c r="R80" i="2"/>
  <c r="Q80" i="2"/>
  <c r="J80" i="2"/>
  <c r="AI79" i="2"/>
  <c r="AH79" i="2"/>
  <c r="AA79" i="2" s="1"/>
  <c r="AG79" i="2"/>
  <c r="T79" i="2"/>
  <c r="S79" i="2"/>
  <c r="R79" i="2"/>
  <c r="Q79" i="2"/>
  <c r="J79" i="2"/>
  <c r="AI78" i="2"/>
  <c r="AH78" i="2"/>
  <c r="AG78" i="2"/>
  <c r="T78" i="2"/>
  <c r="S78" i="2"/>
  <c r="R78" i="2"/>
  <c r="Q78" i="2"/>
  <c r="J78" i="2"/>
  <c r="AK77" i="2"/>
  <c r="AL77" i="2" s="1"/>
  <c r="AJ77" i="2"/>
  <c r="AI77" i="2"/>
  <c r="AH77" i="2"/>
  <c r="AG77" i="2"/>
  <c r="AA77" i="2"/>
  <c r="S77" i="2"/>
  <c r="R77" i="2"/>
  <c r="Q77" i="2"/>
  <c r="T77" i="2" s="1"/>
  <c r="O77" i="2"/>
  <c r="Y77" i="2" s="1"/>
  <c r="J77" i="2"/>
  <c r="AI76" i="2"/>
  <c r="AJ76" i="2" s="1"/>
  <c r="AH76" i="2"/>
  <c r="AG76" i="2"/>
  <c r="AA76" i="2"/>
  <c r="T76" i="2"/>
  <c r="S76" i="2"/>
  <c r="R76" i="2"/>
  <c r="Q76" i="2"/>
  <c r="J76" i="2"/>
  <c r="AJ75" i="2"/>
  <c r="AK75" i="2" s="1"/>
  <c r="AL75" i="2" s="1"/>
  <c r="AI75" i="2"/>
  <c r="AH75" i="2"/>
  <c r="AG75" i="2"/>
  <c r="AA75" i="2"/>
  <c r="T75" i="2"/>
  <c r="S75" i="2"/>
  <c r="R75" i="2"/>
  <c r="Q75" i="2"/>
  <c r="O75" i="2"/>
  <c r="Y75" i="2" s="1"/>
  <c r="J75" i="2"/>
  <c r="AJ74" i="2"/>
  <c r="AI74" i="2"/>
  <c r="AH74" i="2"/>
  <c r="AG74" i="2"/>
  <c r="AA74" i="2"/>
  <c r="S74" i="2"/>
  <c r="R74" i="2"/>
  <c r="Q74" i="2"/>
  <c r="T74" i="2" s="1"/>
  <c r="J74" i="2"/>
  <c r="AK73" i="2"/>
  <c r="AL73" i="2" s="1"/>
  <c r="AI73" i="2"/>
  <c r="AH73" i="2"/>
  <c r="AJ73" i="2" s="1"/>
  <c r="AG73" i="2"/>
  <c r="AA73" i="2"/>
  <c r="S73" i="2"/>
  <c r="R73" i="2"/>
  <c r="Q73" i="2"/>
  <c r="T73" i="2" s="1"/>
  <c r="O73" i="2"/>
  <c r="J73" i="2"/>
  <c r="AI72" i="2"/>
  <c r="AH72" i="2"/>
  <c r="AG72" i="2"/>
  <c r="T72" i="2"/>
  <c r="S72" i="2"/>
  <c r="R72" i="2"/>
  <c r="Q72" i="2"/>
  <c r="J72" i="2"/>
  <c r="AK71" i="2"/>
  <c r="AL71" i="2" s="1"/>
  <c r="AJ71" i="2"/>
  <c r="AI71" i="2"/>
  <c r="AH71" i="2"/>
  <c r="AG71" i="2"/>
  <c r="AA71" i="2"/>
  <c r="S71" i="2"/>
  <c r="R71" i="2"/>
  <c r="Q71" i="2"/>
  <c r="T71" i="2" s="1"/>
  <c r="O71" i="2"/>
  <c r="AB71" i="2" s="1"/>
  <c r="J71" i="2"/>
  <c r="AI70" i="2"/>
  <c r="AH70" i="2"/>
  <c r="AG70" i="2"/>
  <c r="T70" i="2"/>
  <c r="S70" i="2"/>
  <c r="R70" i="2"/>
  <c r="Q70" i="2"/>
  <c r="J70" i="2"/>
  <c r="AI69" i="2"/>
  <c r="AH69" i="2"/>
  <c r="AG69" i="2"/>
  <c r="S69" i="2"/>
  <c r="R69" i="2"/>
  <c r="Q69" i="2"/>
  <c r="T69" i="2" s="1"/>
  <c r="J69" i="2"/>
  <c r="AI68" i="2"/>
  <c r="AH68" i="2"/>
  <c r="AJ68" i="2" s="1"/>
  <c r="AG68" i="2"/>
  <c r="AA68" i="2"/>
  <c r="S68" i="2"/>
  <c r="R68" i="2"/>
  <c r="Q68" i="2"/>
  <c r="T68" i="2" s="1"/>
  <c r="J68" i="2"/>
  <c r="AI67" i="2"/>
  <c r="AH67" i="2"/>
  <c r="AG67" i="2"/>
  <c r="T67" i="2"/>
  <c r="S67" i="2"/>
  <c r="R67" i="2"/>
  <c r="Q67" i="2"/>
  <c r="J67" i="2"/>
  <c r="AJ66" i="2"/>
  <c r="AI66" i="2"/>
  <c r="AH66" i="2"/>
  <c r="AG66" i="2"/>
  <c r="AA66" i="2"/>
  <c r="S66" i="2"/>
  <c r="R66" i="2"/>
  <c r="Q66" i="2"/>
  <c r="T66" i="2" s="1"/>
  <c r="J66" i="2"/>
  <c r="AI65" i="2"/>
  <c r="AJ65" i="2" s="1"/>
  <c r="AH65" i="2"/>
  <c r="AG65" i="2"/>
  <c r="AA65" i="2"/>
  <c r="S65" i="2"/>
  <c r="R65" i="2"/>
  <c r="Q65" i="2"/>
  <c r="T65" i="2" s="1"/>
  <c r="J65" i="2"/>
  <c r="AI64" i="2"/>
  <c r="AJ64" i="2" s="1"/>
  <c r="AH64" i="2"/>
  <c r="AG64" i="2"/>
  <c r="AA64" i="2"/>
  <c r="S64" i="2"/>
  <c r="R64" i="2"/>
  <c r="Q64" i="2"/>
  <c r="T64" i="2" s="1"/>
  <c r="J64" i="2"/>
  <c r="AI63" i="2"/>
  <c r="AH63" i="2"/>
  <c r="AG63" i="2"/>
  <c r="S63" i="2"/>
  <c r="R63" i="2"/>
  <c r="Q63" i="2"/>
  <c r="T63" i="2" s="1"/>
  <c r="J63" i="2"/>
  <c r="AI62" i="2"/>
  <c r="AH62" i="2"/>
  <c r="AJ62" i="2" s="1"/>
  <c r="AG62" i="2"/>
  <c r="S62" i="2"/>
  <c r="R62" i="2"/>
  <c r="Q62" i="2"/>
  <c r="T62" i="2" s="1"/>
  <c r="J62" i="2"/>
  <c r="AL61" i="2"/>
  <c r="AK61" i="2"/>
  <c r="AI61" i="2"/>
  <c r="AH61" i="2"/>
  <c r="AJ61" i="2" s="1"/>
  <c r="AG61" i="2"/>
  <c r="S61" i="2"/>
  <c r="R61" i="2"/>
  <c r="Q61" i="2"/>
  <c r="T61" i="2" s="1"/>
  <c r="O61" i="2"/>
  <c r="J61" i="2"/>
  <c r="AJ60" i="2"/>
  <c r="AK60" i="2" s="1"/>
  <c r="AL60" i="2" s="1"/>
  <c r="AI60" i="2"/>
  <c r="AH60" i="2"/>
  <c r="AG60" i="2"/>
  <c r="AA60" i="2"/>
  <c r="T60" i="2"/>
  <c r="S60" i="2"/>
  <c r="R60" i="2"/>
  <c r="Q60" i="2"/>
  <c r="J60" i="2"/>
  <c r="AJ59" i="2"/>
  <c r="O59" i="2" s="1"/>
  <c r="Y59" i="2" s="1"/>
  <c r="AI59" i="2"/>
  <c r="AH59" i="2"/>
  <c r="AG59" i="2"/>
  <c r="AA59" i="2"/>
  <c r="T59" i="2"/>
  <c r="S59" i="2"/>
  <c r="R59" i="2"/>
  <c r="Q59" i="2"/>
  <c r="J59" i="2"/>
  <c r="AJ58" i="2"/>
  <c r="AI58" i="2"/>
  <c r="AA58" i="2" s="1"/>
  <c r="AH58" i="2"/>
  <c r="AG58" i="2"/>
  <c r="T58" i="2"/>
  <c r="S58" i="2"/>
  <c r="R58" i="2"/>
  <c r="Q58" i="2"/>
  <c r="J58" i="2"/>
  <c r="AI57" i="2"/>
  <c r="AH57" i="2"/>
  <c r="AJ57" i="2" s="1"/>
  <c r="AG57" i="2"/>
  <c r="AA57" i="2"/>
  <c r="S57" i="2"/>
  <c r="R57" i="2"/>
  <c r="Q57" i="2"/>
  <c r="T57" i="2" s="1"/>
  <c r="J57" i="2"/>
  <c r="AI56" i="2"/>
  <c r="AH56" i="2"/>
  <c r="AJ56" i="2" s="1"/>
  <c r="AG56" i="2"/>
  <c r="AA56" i="2"/>
  <c r="S56" i="2"/>
  <c r="R56" i="2"/>
  <c r="Q56" i="2"/>
  <c r="T56" i="2" s="1"/>
  <c r="J56" i="2"/>
  <c r="AI55" i="2"/>
  <c r="AH55" i="2"/>
  <c r="AG55" i="2"/>
  <c r="S55" i="2"/>
  <c r="R55" i="2"/>
  <c r="Q55" i="2"/>
  <c r="T55" i="2" s="1"/>
  <c r="J55" i="2"/>
  <c r="AI54" i="2"/>
  <c r="AH54" i="2"/>
  <c r="AJ54" i="2" s="1"/>
  <c r="AG54" i="2"/>
  <c r="S54" i="2"/>
  <c r="R54" i="2"/>
  <c r="Q54" i="2"/>
  <c r="T54" i="2" s="1"/>
  <c r="J54" i="2"/>
  <c r="AJ53" i="2"/>
  <c r="AI53" i="2"/>
  <c r="AH53" i="2"/>
  <c r="AA53" i="2" s="1"/>
  <c r="AG53" i="2"/>
  <c r="T53" i="2"/>
  <c r="S53" i="2"/>
  <c r="R53" i="2"/>
  <c r="Q53" i="2"/>
  <c r="J53" i="2"/>
  <c r="AK52" i="2"/>
  <c r="AL52" i="2" s="1"/>
  <c r="AJ52" i="2"/>
  <c r="O52" i="2" s="1"/>
  <c r="Y52" i="2" s="1"/>
  <c r="AI52" i="2"/>
  <c r="AA52" i="2" s="1"/>
  <c r="AH52" i="2"/>
  <c r="AG52" i="2"/>
  <c r="AB52" i="2"/>
  <c r="T52" i="2"/>
  <c r="S52" i="2"/>
  <c r="R52" i="2"/>
  <c r="Q52" i="2"/>
  <c r="J52" i="2"/>
  <c r="AJ51" i="2"/>
  <c r="AI51" i="2"/>
  <c r="AH51" i="2"/>
  <c r="AG51" i="2"/>
  <c r="AA51" i="2"/>
  <c r="T51" i="2"/>
  <c r="S51" i="2"/>
  <c r="R51" i="2"/>
  <c r="Q51" i="2"/>
  <c r="J51" i="2"/>
  <c r="AI50" i="2"/>
  <c r="AH50" i="2"/>
  <c r="AG50" i="2"/>
  <c r="S50" i="2"/>
  <c r="R50" i="2"/>
  <c r="Q50" i="2"/>
  <c r="T50" i="2" s="1"/>
  <c r="J50" i="2"/>
  <c r="AI49" i="2"/>
  <c r="AH49" i="2"/>
  <c r="AG49" i="2"/>
  <c r="S49" i="2"/>
  <c r="R49" i="2"/>
  <c r="Q49" i="2"/>
  <c r="T49" i="2" s="1"/>
  <c r="J49" i="2"/>
  <c r="AI48" i="2"/>
  <c r="AJ48" i="2" s="1"/>
  <c r="AK48" i="2" s="1"/>
  <c r="AL48" i="2" s="1"/>
  <c r="AH48" i="2"/>
  <c r="AG48" i="2"/>
  <c r="AA48" i="2"/>
  <c r="S48" i="2"/>
  <c r="R48" i="2"/>
  <c r="Q48" i="2"/>
  <c r="T48" i="2" s="1"/>
  <c r="O48" i="2"/>
  <c r="AB48" i="2" s="1"/>
  <c r="J48" i="2"/>
  <c r="AI47" i="2"/>
  <c r="AH47" i="2"/>
  <c r="AJ47" i="2" s="1"/>
  <c r="AK47" i="2" s="1"/>
  <c r="AL47" i="2" s="1"/>
  <c r="AG47" i="2"/>
  <c r="S47" i="2"/>
  <c r="R47" i="2"/>
  <c r="Q47" i="2"/>
  <c r="T47" i="2" s="1"/>
  <c r="J47" i="2"/>
  <c r="AI46" i="2"/>
  <c r="AH46" i="2"/>
  <c r="AJ46" i="2" s="1"/>
  <c r="O46" i="2" s="1"/>
  <c r="AG46" i="2"/>
  <c r="S46" i="2"/>
  <c r="R46" i="2"/>
  <c r="Q46" i="2"/>
  <c r="T46" i="2" s="1"/>
  <c r="J46" i="2"/>
  <c r="AL45" i="2"/>
  <c r="AK45" i="2"/>
  <c r="AJ45" i="2"/>
  <c r="O45" i="2" s="1"/>
  <c r="Y45" i="2" s="1"/>
  <c r="AI45" i="2"/>
  <c r="AH45" i="2"/>
  <c r="AA45" i="2" s="1"/>
  <c r="AG45" i="2"/>
  <c r="AB45" i="2"/>
  <c r="T45" i="2"/>
  <c r="S45" i="2"/>
  <c r="R45" i="2"/>
  <c r="Q45" i="2"/>
  <c r="J45" i="2"/>
  <c r="AJ44" i="2"/>
  <c r="AI44" i="2"/>
  <c r="AA44" i="2" s="1"/>
  <c r="AH44" i="2"/>
  <c r="AG44" i="2"/>
  <c r="T44" i="2"/>
  <c r="S44" i="2"/>
  <c r="R44" i="2"/>
  <c r="Q44" i="2"/>
  <c r="J44" i="2"/>
  <c r="AI43" i="2"/>
  <c r="AH43" i="2"/>
  <c r="AA43" i="2" s="1"/>
  <c r="AG43" i="2"/>
  <c r="T43" i="2"/>
  <c r="S43" i="2"/>
  <c r="R43" i="2"/>
  <c r="Q43" i="2"/>
  <c r="J43" i="2"/>
  <c r="AI42" i="2"/>
  <c r="AA42" i="2" s="1"/>
  <c r="AH42" i="2"/>
  <c r="AG42" i="2"/>
  <c r="S42" i="2"/>
  <c r="R42" i="2"/>
  <c r="Q42" i="2"/>
  <c r="T42" i="2" s="1"/>
  <c r="J42" i="2"/>
  <c r="AJ41" i="2"/>
  <c r="AI41" i="2"/>
  <c r="AH41" i="2"/>
  <c r="AA41" i="2" s="1"/>
  <c r="AG41" i="2"/>
  <c r="S41" i="2"/>
  <c r="R41" i="2"/>
  <c r="Q41" i="2"/>
  <c r="T41" i="2" s="1"/>
  <c r="J41" i="2"/>
  <c r="AJ40" i="2"/>
  <c r="AK40" i="2" s="1"/>
  <c r="AL40" i="2" s="1"/>
  <c r="AI40" i="2"/>
  <c r="AA40" i="2" s="1"/>
  <c r="AH40" i="2"/>
  <c r="AG40" i="2"/>
  <c r="T40" i="2"/>
  <c r="S40" i="2"/>
  <c r="R40" i="2"/>
  <c r="Q40" i="2"/>
  <c r="O40" i="2"/>
  <c r="AB40" i="2" s="1"/>
  <c r="J40" i="2"/>
  <c r="AI39" i="2"/>
  <c r="AH39" i="2"/>
  <c r="AJ39" i="2" s="1"/>
  <c r="AK39" i="2" s="1"/>
  <c r="AL39" i="2" s="1"/>
  <c r="AG39" i="2"/>
  <c r="S39" i="2"/>
  <c r="R39" i="2"/>
  <c r="Q39" i="2"/>
  <c r="T39" i="2" s="1"/>
  <c r="J39" i="2"/>
  <c r="AI38" i="2"/>
  <c r="AH38" i="2"/>
  <c r="AG38" i="2"/>
  <c r="S38" i="2"/>
  <c r="R38" i="2"/>
  <c r="Q38" i="2"/>
  <c r="T38" i="2" s="1"/>
  <c r="J38" i="2"/>
  <c r="AL37" i="2"/>
  <c r="AK37" i="2"/>
  <c r="AJ37" i="2"/>
  <c r="O37" i="2" s="1"/>
  <c r="AI37" i="2"/>
  <c r="AH37" i="2"/>
  <c r="AA37" i="2" s="1"/>
  <c r="AG37" i="2"/>
  <c r="T37" i="2"/>
  <c r="S37" i="2"/>
  <c r="R37" i="2"/>
  <c r="Q37" i="2"/>
  <c r="J37" i="2"/>
  <c r="AI36" i="2"/>
  <c r="AJ36" i="2" s="1"/>
  <c r="AK36" i="2" s="1"/>
  <c r="AL36" i="2" s="1"/>
  <c r="AH36" i="2"/>
  <c r="AG36" i="2"/>
  <c r="AA36" i="2"/>
  <c r="T36" i="2"/>
  <c r="S36" i="2"/>
  <c r="R36" i="2"/>
  <c r="Q36" i="2"/>
  <c r="O36" i="2"/>
  <c r="J36" i="2"/>
  <c r="AJ35" i="2"/>
  <c r="AI35" i="2"/>
  <c r="AH35" i="2"/>
  <c r="AG35" i="2"/>
  <c r="AA35" i="2"/>
  <c r="T35" i="2"/>
  <c r="S35" i="2"/>
  <c r="R35" i="2"/>
  <c r="Q35" i="2"/>
  <c r="J35" i="2"/>
  <c r="AK34" i="2"/>
  <c r="AL34" i="2" s="1"/>
  <c r="AJ34" i="2"/>
  <c r="O34" i="2" s="1"/>
  <c r="Y34" i="2" s="1"/>
  <c r="AI34" i="2"/>
  <c r="AH34" i="2"/>
  <c r="AG34" i="2"/>
  <c r="AA34" i="2"/>
  <c r="S34" i="2"/>
  <c r="R34" i="2"/>
  <c r="Q34" i="2"/>
  <c r="T34" i="2" s="1"/>
  <c r="J34" i="2"/>
  <c r="AJ33" i="2"/>
  <c r="AI33" i="2"/>
  <c r="AH33" i="2"/>
  <c r="AG33" i="2"/>
  <c r="AA33" i="2"/>
  <c r="T33" i="2"/>
  <c r="S33" i="2"/>
  <c r="R33" i="2"/>
  <c r="Q33" i="2"/>
  <c r="J33" i="2"/>
  <c r="AI32" i="2"/>
  <c r="AH32" i="2"/>
  <c r="AG32" i="2"/>
  <c r="AA32" i="2"/>
  <c r="S32" i="2"/>
  <c r="R32" i="2"/>
  <c r="Q32" i="2"/>
  <c r="T32" i="2" s="1"/>
  <c r="J32" i="2"/>
  <c r="AI31" i="2"/>
  <c r="AH31" i="2"/>
  <c r="AG31" i="2"/>
  <c r="T31" i="2"/>
  <c r="S31" i="2"/>
  <c r="R31" i="2"/>
  <c r="Q31" i="2"/>
  <c r="J31" i="2"/>
  <c r="AI30" i="2"/>
  <c r="AH30" i="2"/>
  <c r="AJ30" i="2" s="1"/>
  <c r="AG30" i="2"/>
  <c r="AA30" i="2"/>
  <c r="S30" i="2"/>
  <c r="R30" i="2"/>
  <c r="Q30" i="2"/>
  <c r="T30" i="2" s="1"/>
  <c r="J30" i="2"/>
  <c r="AI29" i="2"/>
  <c r="AH29" i="2"/>
  <c r="AJ29" i="2" s="1"/>
  <c r="AG29" i="2"/>
  <c r="S29" i="2"/>
  <c r="R29" i="2"/>
  <c r="Q29" i="2"/>
  <c r="T29" i="2" s="1"/>
  <c r="J29" i="2"/>
  <c r="AI28" i="2"/>
  <c r="AH28" i="2"/>
  <c r="AJ28" i="2" s="1"/>
  <c r="AK28" i="2" s="1"/>
  <c r="AL28" i="2" s="1"/>
  <c r="AG28" i="2"/>
  <c r="S28" i="2"/>
  <c r="R28" i="2"/>
  <c r="Q28" i="2"/>
  <c r="T28" i="2" s="1"/>
  <c r="O28" i="2"/>
  <c r="AB28" i="2" s="1"/>
  <c r="J28" i="2"/>
  <c r="AL27" i="2"/>
  <c r="AK27" i="2"/>
  <c r="AJ27" i="2"/>
  <c r="O27" i="2" s="1"/>
  <c r="AI27" i="2"/>
  <c r="AH27" i="2"/>
  <c r="AG27" i="2"/>
  <c r="AA27" i="2"/>
  <c r="T27" i="2"/>
  <c r="S27" i="2"/>
  <c r="R27" i="2"/>
  <c r="Q27" i="2"/>
  <c r="J27" i="2"/>
  <c r="AK26" i="2"/>
  <c r="AL26" i="2" s="1"/>
  <c r="AJ26" i="2"/>
  <c r="AI26" i="2"/>
  <c r="AH26" i="2"/>
  <c r="AG26" i="2"/>
  <c r="AA26" i="2"/>
  <c r="T26" i="2"/>
  <c r="S26" i="2"/>
  <c r="R26" i="2"/>
  <c r="Q26" i="2"/>
  <c r="O26" i="2"/>
  <c r="J26" i="2"/>
  <c r="AJ25" i="2"/>
  <c r="AI25" i="2"/>
  <c r="AH25" i="2"/>
  <c r="AG25" i="2"/>
  <c r="AA25" i="2"/>
  <c r="T25" i="2"/>
  <c r="S25" i="2"/>
  <c r="R25" i="2"/>
  <c r="Q25" i="2"/>
  <c r="J25" i="2"/>
  <c r="AI24" i="2"/>
  <c r="AA24" i="2" s="1"/>
  <c r="AH24" i="2"/>
  <c r="AJ24" i="2" s="1"/>
  <c r="O24" i="2" s="1"/>
  <c r="AG24" i="2"/>
  <c r="S24" i="2"/>
  <c r="R24" i="2"/>
  <c r="Q24" i="2"/>
  <c r="T24" i="2" s="1"/>
  <c r="J24" i="2"/>
  <c r="AI23" i="2"/>
  <c r="AH23" i="2"/>
  <c r="AG23" i="2"/>
  <c r="T23" i="2"/>
  <c r="S23" i="2"/>
  <c r="R23" i="2"/>
  <c r="Q23" i="2"/>
  <c r="J23" i="2"/>
  <c r="AI22" i="2"/>
  <c r="AA22" i="2" s="1"/>
  <c r="AH22" i="2"/>
  <c r="AJ22" i="2" s="1"/>
  <c r="AG22" i="2"/>
  <c r="S22" i="2"/>
  <c r="R22" i="2"/>
  <c r="Q22" i="2"/>
  <c r="T22" i="2" s="1"/>
  <c r="J22" i="2"/>
  <c r="AI21" i="2"/>
  <c r="AH21" i="2"/>
  <c r="AG21" i="2"/>
  <c r="S21" i="2"/>
  <c r="R21" i="2"/>
  <c r="Q21" i="2"/>
  <c r="T21" i="2" s="1"/>
  <c r="J21" i="2"/>
  <c r="AL20" i="2"/>
  <c r="AK20" i="2"/>
  <c r="AJ20" i="2"/>
  <c r="AI20" i="2"/>
  <c r="AH20" i="2"/>
  <c r="AA20" i="2" s="1"/>
  <c r="AG20" i="2"/>
  <c r="S20" i="2"/>
  <c r="R20" i="2"/>
  <c r="Q20" i="2"/>
  <c r="T20" i="2" s="1"/>
  <c r="O20" i="2"/>
  <c r="AB20" i="2" s="1"/>
  <c r="J20" i="2"/>
  <c r="AL19" i="2"/>
  <c r="AK19" i="2"/>
  <c r="AJ19" i="2"/>
  <c r="O19" i="2" s="1"/>
  <c r="AI19" i="2"/>
  <c r="AH19" i="2"/>
  <c r="AG19" i="2"/>
  <c r="AA19" i="2"/>
  <c r="T19" i="2"/>
  <c r="S19" i="2"/>
  <c r="R19" i="2"/>
  <c r="Q19" i="2"/>
  <c r="J19" i="2"/>
  <c r="AK18" i="2"/>
  <c r="AL18" i="2" s="1"/>
  <c r="AJ18" i="2"/>
  <c r="AI18" i="2"/>
  <c r="AH18" i="2"/>
  <c r="AG18" i="2"/>
  <c r="AA18" i="2"/>
  <c r="T18" i="2"/>
  <c r="S18" i="2"/>
  <c r="R18" i="2"/>
  <c r="Q18" i="2"/>
  <c r="O18" i="2"/>
  <c r="J18" i="2"/>
  <c r="AJ17" i="2"/>
  <c r="AI17" i="2"/>
  <c r="AH17" i="2"/>
  <c r="AG17" i="2"/>
  <c r="AA17" i="2"/>
  <c r="T17" i="2"/>
  <c r="S17" i="2"/>
  <c r="R17" i="2"/>
  <c r="Q17" i="2"/>
  <c r="J17" i="2"/>
  <c r="AK16" i="2"/>
  <c r="AL16" i="2" s="1"/>
  <c r="AI16" i="2"/>
  <c r="AA16" i="2" s="1"/>
  <c r="AH16" i="2"/>
  <c r="AJ16" i="2" s="1"/>
  <c r="O16" i="2" s="1"/>
  <c r="AG16" i="2"/>
  <c r="S16" i="2"/>
  <c r="R16" i="2"/>
  <c r="Q16" i="2"/>
  <c r="T16" i="2" s="1"/>
  <c r="J16" i="2"/>
  <c r="AO15" i="2"/>
  <c r="AO16" i="2" s="1"/>
  <c r="AI15" i="2"/>
  <c r="AH15" i="2"/>
  <c r="AA15" i="2" s="1"/>
  <c r="AG15" i="2"/>
  <c r="T15" i="2"/>
  <c r="S15" i="2"/>
  <c r="R15" i="2"/>
  <c r="Q15" i="2"/>
  <c r="J15" i="2"/>
  <c r="AI14" i="2"/>
  <c r="AH14" i="2"/>
  <c r="AG14" i="2"/>
  <c r="S14" i="2"/>
  <c r="R14" i="2"/>
  <c r="Q14" i="2"/>
  <c r="T14" i="2" s="1"/>
  <c r="J14" i="2"/>
  <c r="AJ13" i="2"/>
  <c r="AI13" i="2"/>
  <c r="AH13" i="2"/>
  <c r="AA13" i="2" s="1"/>
  <c r="AG13" i="2"/>
  <c r="AC13" i="2"/>
  <c r="AE13" i="2" s="1"/>
  <c r="S13" i="2"/>
  <c r="R13" i="2"/>
  <c r="Q13" i="2"/>
  <c r="T13" i="2" s="1"/>
  <c r="V13" i="2" s="1"/>
  <c r="J13" i="2"/>
  <c r="G13" i="2"/>
  <c r="K9" i="2"/>
  <c r="M9" i="2" s="1"/>
  <c r="M8" i="2"/>
  <c r="G8" i="2"/>
  <c r="G6" i="2"/>
  <c r="H13" i="2" s="1"/>
  <c r="I13" i="2" s="1"/>
  <c r="AH3" i="2"/>
  <c r="AI114" i="1"/>
  <c r="AA114" i="1" s="1"/>
  <c r="AH114" i="1"/>
  <c r="AG114" i="1"/>
  <c r="S114" i="1"/>
  <c r="R114" i="1"/>
  <c r="Q114" i="1"/>
  <c r="T114" i="1" s="1"/>
  <c r="J114" i="1"/>
  <c r="AJ113" i="1"/>
  <c r="AI113" i="1"/>
  <c r="AH113" i="1"/>
  <c r="AA113" i="1" s="1"/>
  <c r="AG113" i="1"/>
  <c r="T113" i="1"/>
  <c r="S113" i="1"/>
  <c r="R113" i="1"/>
  <c r="Q113" i="1"/>
  <c r="J113" i="1"/>
  <c r="AI112" i="1"/>
  <c r="AH112" i="1"/>
  <c r="AJ112" i="1" s="1"/>
  <c r="AG112" i="1"/>
  <c r="AA112" i="1"/>
  <c r="S112" i="1"/>
  <c r="R112" i="1"/>
  <c r="Q112" i="1"/>
  <c r="T112" i="1" s="1"/>
  <c r="J112" i="1"/>
  <c r="AI111" i="1"/>
  <c r="AH111" i="1"/>
  <c r="AG111" i="1"/>
  <c r="S111" i="1"/>
  <c r="R111" i="1"/>
  <c r="Q111" i="1"/>
  <c r="T111" i="1" s="1"/>
  <c r="J111" i="1"/>
  <c r="AJ110" i="1"/>
  <c r="AK110" i="1" s="1"/>
  <c r="AL110" i="1" s="1"/>
  <c r="AI110" i="1"/>
  <c r="AH110" i="1"/>
  <c r="AA110" i="1" s="1"/>
  <c r="AG110" i="1"/>
  <c r="S110" i="1"/>
  <c r="R110" i="1"/>
  <c r="Q110" i="1"/>
  <c r="T110" i="1" s="1"/>
  <c r="O110" i="1"/>
  <c r="AB110" i="1" s="1"/>
  <c r="J110" i="1"/>
  <c r="AI109" i="1"/>
  <c r="AJ109" i="1" s="1"/>
  <c r="AH109" i="1"/>
  <c r="AG109" i="1"/>
  <c r="AA109" i="1"/>
  <c r="S109" i="1"/>
  <c r="R109" i="1"/>
  <c r="Q109" i="1"/>
  <c r="T109" i="1" s="1"/>
  <c r="J109" i="1"/>
  <c r="AK108" i="1"/>
  <c r="AL108" i="1" s="1"/>
  <c r="AJ108" i="1"/>
  <c r="AI108" i="1"/>
  <c r="AH108" i="1"/>
  <c r="AA108" i="1" s="1"/>
  <c r="AG108" i="1"/>
  <c r="T108" i="1"/>
  <c r="S108" i="1"/>
  <c r="R108" i="1"/>
  <c r="Q108" i="1"/>
  <c r="O108" i="1"/>
  <c r="J108" i="1"/>
  <c r="AJ107" i="1"/>
  <c r="AI107" i="1"/>
  <c r="AH107" i="1"/>
  <c r="AG107" i="1"/>
  <c r="AA107" i="1"/>
  <c r="T107" i="1"/>
  <c r="S107" i="1"/>
  <c r="R107" i="1"/>
  <c r="Q107" i="1"/>
  <c r="J107" i="1"/>
  <c r="AI106" i="1"/>
  <c r="AA106" i="1" s="1"/>
  <c r="AH106" i="1"/>
  <c r="AG106" i="1"/>
  <c r="S106" i="1"/>
  <c r="R106" i="1"/>
  <c r="Q106" i="1"/>
  <c r="T106" i="1" s="1"/>
  <c r="J106" i="1"/>
  <c r="AI105" i="1"/>
  <c r="AH105" i="1"/>
  <c r="AA105" i="1" s="1"/>
  <c r="AG105" i="1"/>
  <c r="S105" i="1"/>
  <c r="R105" i="1"/>
  <c r="Q105" i="1"/>
  <c r="T105" i="1" s="1"/>
  <c r="J105" i="1"/>
  <c r="AI104" i="1"/>
  <c r="AH104" i="1"/>
  <c r="AJ104" i="1" s="1"/>
  <c r="AG104" i="1"/>
  <c r="AA104" i="1"/>
  <c r="S104" i="1"/>
  <c r="R104" i="1"/>
  <c r="Q104" i="1"/>
  <c r="T104" i="1" s="1"/>
  <c r="J104" i="1"/>
  <c r="AI103" i="1"/>
  <c r="AH103" i="1"/>
  <c r="AG103" i="1"/>
  <c r="S103" i="1"/>
  <c r="R103" i="1"/>
  <c r="Q103" i="1"/>
  <c r="T103" i="1" s="1"/>
  <c r="J103" i="1"/>
  <c r="AL102" i="1"/>
  <c r="AJ102" i="1"/>
  <c r="AK102" i="1" s="1"/>
  <c r="AI102" i="1"/>
  <c r="AH102" i="1"/>
  <c r="AA102" i="1" s="1"/>
  <c r="AG102" i="1"/>
  <c r="Y102" i="1"/>
  <c r="S102" i="1"/>
  <c r="R102" i="1"/>
  <c r="Q102" i="1"/>
  <c r="T102" i="1" s="1"/>
  <c r="O102" i="1"/>
  <c r="AB102" i="1" s="1"/>
  <c r="J102" i="1"/>
  <c r="AI101" i="1"/>
  <c r="AJ101" i="1" s="1"/>
  <c r="O101" i="1" s="1"/>
  <c r="AH101" i="1"/>
  <c r="AG101" i="1"/>
  <c r="AA101" i="1"/>
  <c r="S101" i="1"/>
  <c r="R101" i="1"/>
  <c r="Q101" i="1"/>
  <c r="T101" i="1" s="1"/>
  <c r="J101" i="1"/>
  <c r="AI100" i="1"/>
  <c r="AH100" i="1"/>
  <c r="AA100" i="1" s="1"/>
  <c r="AG100" i="1"/>
  <c r="T100" i="1"/>
  <c r="S100" i="1"/>
  <c r="R100" i="1"/>
  <c r="Q100" i="1"/>
  <c r="J100" i="1"/>
  <c r="AI99" i="1"/>
  <c r="AJ99" i="1" s="1"/>
  <c r="AH99" i="1"/>
  <c r="AG99" i="1"/>
  <c r="AA99" i="1"/>
  <c r="T99" i="1"/>
  <c r="S99" i="1"/>
  <c r="R99" i="1"/>
  <c r="Q99" i="1"/>
  <c r="J99" i="1"/>
  <c r="AI98" i="1"/>
  <c r="AH98" i="1"/>
  <c r="AJ98" i="1" s="1"/>
  <c r="O98" i="1" s="1"/>
  <c r="AB98" i="1" s="1"/>
  <c r="AG98" i="1"/>
  <c r="AA98" i="1"/>
  <c r="S98" i="1"/>
  <c r="R98" i="1"/>
  <c r="Q98" i="1"/>
  <c r="T98" i="1" s="1"/>
  <c r="J98" i="1"/>
  <c r="AJ97" i="1"/>
  <c r="AK97" i="1" s="1"/>
  <c r="AL97" i="1" s="1"/>
  <c r="AI97" i="1"/>
  <c r="AH97" i="1"/>
  <c r="AA97" i="1" s="1"/>
  <c r="AG97" i="1"/>
  <c r="T97" i="1"/>
  <c r="S97" i="1"/>
  <c r="R97" i="1"/>
  <c r="Q97" i="1"/>
  <c r="J97" i="1"/>
  <c r="AI96" i="1"/>
  <c r="AH96" i="1"/>
  <c r="AJ96" i="1" s="1"/>
  <c r="O96" i="1" s="1"/>
  <c r="AB96" i="1" s="1"/>
  <c r="AG96" i="1"/>
  <c r="S96" i="1"/>
  <c r="R96" i="1"/>
  <c r="Q96" i="1"/>
  <c r="T96" i="1" s="1"/>
  <c r="J96" i="1"/>
  <c r="AJ95" i="1"/>
  <c r="AI95" i="1"/>
  <c r="AH95" i="1"/>
  <c r="AG95" i="1"/>
  <c r="AA95" i="1"/>
  <c r="T95" i="1"/>
  <c r="S95" i="1"/>
  <c r="R95" i="1"/>
  <c r="Q95" i="1"/>
  <c r="J95" i="1"/>
  <c r="AI94" i="1"/>
  <c r="AJ94" i="1" s="1"/>
  <c r="AK94" i="1" s="1"/>
  <c r="AL94" i="1" s="1"/>
  <c r="AH94" i="1"/>
  <c r="AG94" i="1"/>
  <c r="AA94" i="1"/>
  <c r="T94" i="1"/>
  <c r="S94" i="1"/>
  <c r="R94" i="1"/>
  <c r="Q94" i="1"/>
  <c r="O94" i="1"/>
  <c r="J94" i="1"/>
  <c r="AI93" i="1"/>
  <c r="AH93" i="1"/>
  <c r="AG93" i="1"/>
  <c r="S93" i="1"/>
  <c r="R93" i="1"/>
  <c r="Q93" i="1"/>
  <c r="T93" i="1" s="1"/>
  <c r="J93" i="1"/>
  <c r="AK92" i="1"/>
  <c r="AL92" i="1" s="1"/>
  <c r="AI92" i="1"/>
  <c r="AH92" i="1"/>
  <c r="AJ92" i="1" s="1"/>
  <c r="O92" i="1" s="1"/>
  <c r="AB92" i="1" s="1"/>
  <c r="AG92" i="1"/>
  <c r="Y92" i="1"/>
  <c r="S92" i="1"/>
  <c r="R92" i="1"/>
  <c r="Q92" i="1"/>
  <c r="T92" i="1" s="1"/>
  <c r="J92" i="1"/>
  <c r="AJ91" i="1"/>
  <c r="AI91" i="1"/>
  <c r="AH91" i="1"/>
  <c r="AA91" i="1" s="1"/>
  <c r="AG91" i="1"/>
  <c r="T91" i="1"/>
  <c r="S91" i="1"/>
  <c r="R91" i="1"/>
  <c r="Q91" i="1"/>
  <c r="J91" i="1"/>
  <c r="AI90" i="1"/>
  <c r="AJ90" i="1" s="1"/>
  <c r="AK90" i="1" s="1"/>
  <c r="AL90" i="1" s="1"/>
  <c r="AH90" i="1"/>
  <c r="AG90" i="1"/>
  <c r="T90" i="1"/>
  <c r="S90" i="1"/>
  <c r="R90" i="1"/>
  <c r="Q90" i="1"/>
  <c r="J90" i="1"/>
  <c r="AI89" i="1"/>
  <c r="AH89" i="1"/>
  <c r="AG89" i="1"/>
  <c r="S89" i="1"/>
  <c r="R89" i="1"/>
  <c r="Q89" i="1"/>
  <c r="T89" i="1" s="1"/>
  <c r="J89" i="1"/>
  <c r="AI88" i="1"/>
  <c r="AH88" i="1"/>
  <c r="AG88" i="1"/>
  <c r="S88" i="1"/>
  <c r="R88" i="1"/>
  <c r="Q88" i="1"/>
  <c r="T88" i="1" s="1"/>
  <c r="J88" i="1"/>
  <c r="AJ87" i="1"/>
  <c r="AI87" i="1"/>
  <c r="AH87" i="1"/>
  <c r="AG87" i="1"/>
  <c r="AA87" i="1"/>
  <c r="S87" i="1"/>
  <c r="R87" i="1"/>
  <c r="Q87" i="1"/>
  <c r="T87" i="1" s="1"/>
  <c r="J87" i="1"/>
  <c r="AI86" i="1"/>
  <c r="AA86" i="1" s="1"/>
  <c r="AH86" i="1"/>
  <c r="AG86" i="1"/>
  <c r="T86" i="1"/>
  <c r="S86" i="1"/>
  <c r="R86" i="1"/>
  <c r="Q86" i="1"/>
  <c r="J86" i="1"/>
  <c r="AI85" i="1"/>
  <c r="AA85" i="1" s="1"/>
  <c r="AH85" i="1"/>
  <c r="AG85" i="1"/>
  <c r="S85" i="1"/>
  <c r="R85" i="1"/>
  <c r="Q85" i="1"/>
  <c r="T85" i="1" s="1"/>
  <c r="J85" i="1"/>
  <c r="AI84" i="1"/>
  <c r="AH84" i="1"/>
  <c r="AG84" i="1"/>
  <c r="S84" i="1"/>
  <c r="R84" i="1"/>
  <c r="Q84" i="1"/>
  <c r="T84" i="1" s="1"/>
  <c r="J84" i="1"/>
  <c r="AI83" i="1"/>
  <c r="AH83" i="1"/>
  <c r="AA83" i="1" s="1"/>
  <c r="AG83" i="1"/>
  <c r="T83" i="1"/>
  <c r="S83" i="1"/>
  <c r="R83" i="1"/>
  <c r="Q83" i="1"/>
  <c r="J83" i="1"/>
  <c r="AI82" i="1"/>
  <c r="AJ82" i="1" s="1"/>
  <c r="AH82" i="1"/>
  <c r="AG82" i="1"/>
  <c r="S82" i="1"/>
  <c r="R82" i="1"/>
  <c r="Q82" i="1"/>
  <c r="T82" i="1" s="1"/>
  <c r="J82" i="1"/>
  <c r="AJ81" i="1"/>
  <c r="AI81" i="1"/>
  <c r="AH81" i="1"/>
  <c r="AA81" i="1" s="1"/>
  <c r="AG81" i="1"/>
  <c r="T81" i="1"/>
  <c r="S81" i="1"/>
  <c r="R81" i="1"/>
  <c r="Q81" i="1"/>
  <c r="J81" i="1"/>
  <c r="AI80" i="1"/>
  <c r="AJ80" i="1" s="1"/>
  <c r="AH80" i="1"/>
  <c r="AG80" i="1"/>
  <c r="AA80" i="1"/>
  <c r="T80" i="1"/>
  <c r="S80" i="1"/>
  <c r="R80" i="1"/>
  <c r="Q80" i="1"/>
  <c r="J80" i="1"/>
  <c r="AI79" i="1"/>
  <c r="AH79" i="1"/>
  <c r="AG79" i="1"/>
  <c r="T79" i="1"/>
  <c r="S79" i="1"/>
  <c r="R79" i="1"/>
  <c r="Q79" i="1"/>
  <c r="J79" i="1"/>
  <c r="AI78" i="1"/>
  <c r="AH78" i="1"/>
  <c r="AJ78" i="1" s="1"/>
  <c r="AG78" i="1"/>
  <c r="S78" i="1"/>
  <c r="R78" i="1"/>
  <c r="Q78" i="1"/>
  <c r="T78" i="1" s="1"/>
  <c r="J78" i="1"/>
  <c r="AK77" i="1"/>
  <c r="AL77" i="1" s="1"/>
  <c r="AJ77" i="1"/>
  <c r="O77" i="1" s="1"/>
  <c r="AI77" i="1"/>
  <c r="AH77" i="1"/>
  <c r="AA77" i="1" s="1"/>
  <c r="AG77" i="1"/>
  <c r="S77" i="1"/>
  <c r="R77" i="1"/>
  <c r="Q77" i="1"/>
  <c r="T77" i="1" s="1"/>
  <c r="J77" i="1"/>
  <c r="AJ76" i="1"/>
  <c r="AK76" i="1" s="1"/>
  <c r="AL76" i="1" s="1"/>
  <c r="AI76" i="1"/>
  <c r="AH76" i="1"/>
  <c r="AG76" i="1"/>
  <c r="AA76" i="1"/>
  <c r="T76" i="1"/>
  <c r="S76" i="1"/>
  <c r="R76" i="1"/>
  <c r="Q76" i="1"/>
  <c r="O76" i="1"/>
  <c r="J76" i="1"/>
  <c r="AI75" i="1"/>
  <c r="AH75" i="1"/>
  <c r="AJ75" i="1" s="1"/>
  <c r="AG75" i="1"/>
  <c r="AA75" i="1"/>
  <c r="S75" i="1"/>
  <c r="R75" i="1"/>
  <c r="Q75" i="1"/>
  <c r="T75" i="1" s="1"/>
  <c r="J75" i="1"/>
  <c r="AK74" i="1"/>
  <c r="AL74" i="1" s="1"/>
  <c r="AI74" i="1"/>
  <c r="AH74" i="1"/>
  <c r="AJ74" i="1" s="1"/>
  <c r="O74" i="1" s="1"/>
  <c r="AG74" i="1"/>
  <c r="S74" i="1"/>
  <c r="R74" i="1"/>
  <c r="Q74" i="1"/>
  <c r="T74" i="1" s="1"/>
  <c r="J74" i="1"/>
  <c r="AJ73" i="1"/>
  <c r="AI73" i="1"/>
  <c r="AH73" i="1"/>
  <c r="AA73" i="1" s="1"/>
  <c r="AG73" i="1"/>
  <c r="T73" i="1"/>
  <c r="S73" i="1"/>
  <c r="R73" i="1"/>
  <c r="Q73" i="1"/>
  <c r="J73" i="1"/>
  <c r="AI72" i="1"/>
  <c r="AJ72" i="1" s="1"/>
  <c r="AH72" i="1"/>
  <c r="AG72" i="1"/>
  <c r="AA72" i="1"/>
  <c r="T72" i="1"/>
  <c r="S72" i="1"/>
  <c r="R72" i="1"/>
  <c r="Q72" i="1"/>
  <c r="J72" i="1"/>
  <c r="AI71" i="1"/>
  <c r="AH71" i="1"/>
  <c r="AG71" i="1"/>
  <c r="T71" i="1"/>
  <c r="S71" i="1"/>
  <c r="R71" i="1"/>
  <c r="Q71" i="1"/>
  <c r="J71" i="1"/>
  <c r="AI70" i="1"/>
  <c r="AH70" i="1"/>
  <c r="AJ70" i="1" s="1"/>
  <c r="AG70" i="1"/>
  <c r="S70" i="1"/>
  <c r="R70" i="1"/>
  <c r="Q70" i="1"/>
  <c r="T70" i="1" s="1"/>
  <c r="J70" i="1"/>
  <c r="AK69" i="1"/>
  <c r="AL69" i="1" s="1"/>
  <c r="AJ69" i="1"/>
  <c r="O69" i="1" s="1"/>
  <c r="AI69" i="1"/>
  <c r="AH69" i="1"/>
  <c r="AA69" i="1" s="1"/>
  <c r="AG69" i="1"/>
  <c r="S69" i="1"/>
  <c r="R69" i="1"/>
  <c r="Q69" i="1"/>
  <c r="T69" i="1" s="1"/>
  <c r="J69" i="1"/>
  <c r="AJ68" i="1"/>
  <c r="AK68" i="1" s="1"/>
  <c r="AL68" i="1" s="1"/>
  <c r="AI68" i="1"/>
  <c r="AH68" i="1"/>
  <c r="AG68" i="1"/>
  <c r="AA68" i="1"/>
  <c r="S68" i="1"/>
  <c r="R68" i="1"/>
  <c r="Q68" i="1"/>
  <c r="T68" i="1" s="1"/>
  <c r="O68" i="1"/>
  <c r="J68" i="1"/>
  <c r="AI67" i="1"/>
  <c r="AH67" i="1"/>
  <c r="AJ67" i="1" s="1"/>
  <c r="AG67" i="1"/>
  <c r="AA67" i="1"/>
  <c r="S67" i="1"/>
  <c r="R67" i="1"/>
  <c r="Q67" i="1"/>
  <c r="T67" i="1" s="1"/>
  <c r="J67" i="1"/>
  <c r="AI66" i="1"/>
  <c r="AH66" i="1"/>
  <c r="AJ66" i="1" s="1"/>
  <c r="O66" i="1" s="1"/>
  <c r="AG66" i="1"/>
  <c r="S66" i="1"/>
  <c r="R66" i="1"/>
  <c r="Q66" i="1"/>
  <c r="T66" i="1" s="1"/>
  <c r="J66" i="1"/>
  <c r="AJ65" i="1"/>
  <c r="AI65" i="1"/>
  <c r="AH65" i="1"/>
  <c r="AA65" i="1" s="1"/>
  <c r="AG65" i="1"/>
  <c r="T65" i="1"/>
  <c r="S65" i="1"/>
  <c r="R65" i="1"/>
  <c r="Q65" i="1"/>
  <c r="J65" i="1"/>
  <c r="AI64" i="1"/>
  <c r="AJ64" i="1" s="1"/>
  <c r="AH64" i="1"/>
  <c r="AG64" i="1"/>
  <c r="AA64" i="1"/>
  <c r="T64" i="1"/>
  <c r="S64" i="1"/>
  <c r="R64" i="1"/>
  <c r="Q64" i="1"/>
  <c r="J64" i="1"/>
  <c r="AI63" i="1"/>
  <c r="AH63" i="1"/>
  <c r="AG63" i="1"/>
  <c r="T63" i="1"/>
  <c r="S63" i="1"/>
  <c r="R63" i="1"/>
  <c r="Q63" i="1"/>
  <c r="J63" i="1"/>
  <c r="AI62" i="1"/>
  <c r="AH62" i="1"/>
  <c r="AJ62" i="1" s="1"/>
  <c r="AG62" i="1"/>
  <c r="AA62" i="1"/>
  <c r="S62" i="1"/>
  <c r="R62" i="1"/>
  <c r="Q62" i="1"/>
  <c r="T62" i="1" s="1"/>
  <c r="J62" i="1"/>
  <c r="AI61" i="1"/>
  <c r="AH61" i="1"/>
  <c r="AJ61" i="1" s="1"/>
  <c r="AG61" i="1"/>
  <c r="S61" i="1"/>
  <c r="R61" i="1"/>
  <c r="Q61" i="1"/>
  <c r="T61" i="1" s="1"/>
  <c r="J61" i="1"/>
  <c r="AJ60" i="1"/>
  <c r="AK60" i="1" s="1"/>
  <c r="AL60" i="1" s="1"/>
  <c r="AI60" i="1"/>
  <c r="AH60" i="1"/>
  <c r="AG60" i="1"/>
  <c r="AA60" i="1"/>
  <c r="Y60" i="1"/>
  <c r="S60" i="1"/>
  <c r="R60" i="1"/>
  <c r="Q60" i="1"/>
  <c r="T60" i="1" s="1"/>
  <c r="O60" i="1"/>
  <c r="AB60" i="1" s="1"/>
  <c r="J60" i="1"/>
  <c r="AI59" i="1"/>
  <c r="AH59" i="1"/>
  <c r="AJ59" i="1" s="1"/>
  <c r="AG59" i="1"/>
  <c r="AA59" i="1"/>
  <c r="S59" i="1"/>
  <c r="R59" i="1"/>
  <c r="Q59" i="1"/>
  <c r="T59" i="1" s="1"/>
  <c r="J59" i="1"/>
  <c r="AK58" i="1"/>
  <c r="AL58" i="1" s="1"/>
  <c r="AI58" i="1"/>
  <c r="AH58" i="1"/>
  <c r="AJ58" i="1" s="1"/>
  <c r="AG58" i="1"/>
  <c r="S58" i="1"/>
  <c r="R58" i="1"/>
  <c r="Q58" i="1"/>
  <c r="T58" i="1" s="1"/>
  <c r="O58" i="1"/>
  <c r="J58" i="1"/>
  <c r="AJ57" i="1"/>
  <c r="AI57" i="1"/>
  <c r="AH57" i="1"/>
  <c r="AA57" i="1" s="1"/>
  <c r="AG57" i="1"/>
  <c r="T57" i="1"/>
  <c r="S57" i="1"/>
  <c r="R57" i="1"/>
  <c r="Q57" i="1"/>
  <c r="J57" i="1"/>
  <c r="AI56" i="1"/>
  <c r="AJ56" i="1" s="1"/>
  <c r="O56" i="1" s="1"/>
  <c r="AH56" i="1"/>
  <c r="AG56" i="1"/>
  <c r="T56" i="1"/>
  <c r="S56" i="1"/>
  <c r="R56" i="1"/>
  <c r="Q56" i="1"/>
  <c r="J56" i="1"/>
  <c r="AI55" i="1"/>
  <c r="AH55" i="1"/>
  <c r="AA55" i="1" s="1"/>
  <c r="AG55" i="1"/>
  <c r="T55" i="1"/>
  <c r="S55" i="1"/>
  <c r="R55" i="1"/>
  <c r="Q55" i="1"/>
  <c r="J55" i="1"/>
  <c r="AI54" i="1"/>
  <c r="AH54" i="1"/>
  <c r="AJ54" i="1" s="1"/>
  <c r="AG54" i="1"/>
  <c r="AA54" i="1"/>
  <c r="S54" i="1"/>
  <c r="R54" i="1"/>
  <c r="Q54" i="1"/>
  <c r="T54" i="1" s="1"/>
  <c r="J54" i="1"/>
  <c r="AI53" i="1"/>
  <c r="AH53" i="1"/>
  <c r="AG53" i="1"/>
  <c r="S53" i="1"/>
  <c r="R53" i="1"/>
  <c r="Q53" i="1"/>
  <c r="T53" i="1" s="1"/>
  <c r="J53" i="1"/>
  <c r="AJ52" i="1"/>
  <c r="AK52" i="1" s="1"/>
  <c r="AL52" i="1" s="1"/>
  <c r="AI52" i="1"/>
  <c r="AH52" i="1"/>
  <c r="AG52" i="1"/>
  <c r="AA52" i="1"/>
  <c r="Y52" i="1"/>
  <c r="S52" i="1"/>
  <c r="R52" i="1"/>
  <c r="Q52" i="1"/>
  <c r="T52" i="1" s="1"/>
  <c r="O52" i="1"/>
  <c r="AB52" i="1" s="1"/>
  <c r="J52" i="1"/>
  <c r="AI51" i="1"/>
  <c r="AH51" i="1"/>
  <c r="AJ51" i="1" s="1"/>
  <c r="AG51" i="1"/>
  <c r="AA51" i="1"/>
  <c r="S51" i="1"/>
  <c r="R51" i="1"/>
  <c r="Q51" i="1"/>
  <c r="T51" i="1" s="1"/>
  <c r="J51" i="1"/>
  <c r="AK50" i="1"/>
  <c r="AL50" i="1" s="1"/>
  <c r="AI50" i="1"/>
  <c r="AH50" i="1"/>
  <c r="AJ50" i="1" s="1"/>
  <c r="O50" i="1" s="1"/>
  <c r="AG50" i="1"/>
  <c r="S50" i="1"/>
  <c r="R50" i="1"/>
  <c r="Q50" i="1"/>
  <c r="T50" i="1" s="1"/>
  <c r="J50" i="1"/>
  <c r="AJ49" i="1"/>
  <c r="AI49" i="1"/>
  <c r="AH49" i="1"/>
  <c r="AA49" i="1" s="1"/>
  <c r="AG49" i="1"/>
  <c r="T49" i="1"/>
  <c r="S49" i="1"/>
  <c r="R49" i="1"/>
  <c r="Q49" i="1"/>
  <c r="J49" i="1"/>
  <c r="AI48" i="1"/>
  <c r="AJ48" i="1" s="1"/>
  <c r="O48" i="1" s="1"/>
  <c r="AH48" i="1"/>
  <c r="AG48" i="1"/>
  <c r="AA48" i="1"/>
  <c r="T48" i="1"/>
  <c r="S48" i="1"/>
  <c r="R48" i="1"/>
  <c r="Q48" i="1"/>
  <c r="J48" i="1"/>
  <c r="AJ47" i="1"/>
  <c r="AI47" i="1"/>
  <c r="AH47" i="1"/>
  <c r="AA47" i="1" s="1"/>
  <c r="AG47" i="1"/>
  <c r="T47" i="1"/>
  <c r="S47" i="1"/>
  <c r="R47" i="1"/>
  <c r="Q47" i="1"/>
  <c r="J47" i="1"/>
  <c r="AI46" i="1"/>
  <c r="AH46" i="1"/>
  <c r="AJ46" i="1" s="1"/>
  <c r="AG46" i="1"/>
  <c r="AA46" i="1"/>
  <c r="S46" i="1"/>
  <c r="R46" i="1"/>
  <c r="Q46" i="1"/>
  <c r="T46" i="1" s="1"/>
  <c r="J46" i="1"/>
  <c r="AI45" i="1"/>
  <c r="AH45" i="1"/>
  <c r="AG45" i="1"/>
  <c r="S45" i="1"/>
  <c r="R45" i="1"/>
  <c r="Q45" i="1"/>
  <c r="T45" i="1" s="1"/>
  <c r="J45" i="1"/>
  <c r="AJ44" i="1"/>
  <c r="AK44" i="1" s="1"/>
  <c r="AL44" i="1" s="1"/>
  <c r="AI44" i="1"/>
  <c r="AH44" i="1"/>
  <c r="AA44" i="1" s="1"/>
  <c r="AG44" i="1"/>
  <c r="S44" i="1"/>
  <c r="R44" i="1"/>
  <c r="Q44" i="1"/>
  <c r="T44" i="1" s="1"/>
  <c r="O44" i="1"/>
  <c r="AB44" i="1" s="1"/>
  <c r="J44" i="1"/>
  <c r="AI43" i="1"/>
  <c r="AH43" i="1"/>
  <c r="AJ43" i="1" s="1"/>
  <c r="AG43" i="1"/>
  <c r="AA43" i="1"/>
  <c r="S43" i="1"/>
  <c r="R43" i="1"/>
  <c r="Q43" i="1"/>
  <c r="T43" i="1" s="1"/>
  <c r="J43" i="1"/>
  <c r="AI42" i="1"/>
  <c r="AH42" i="1"/>
  <c r="AJ42" i="1" s="1"/>
  <c r="AK42" i="1" s="1"/>
  <c r="AL42" i="1" s="1"/>
  <c r="AG42" i="1"/>
  <c r="S42" i="1"/>
  <c r="R42" i="1"/>
  <c r="Q42" i="1"/>
  <c r="T42" i="1" s="1"/>
  <c r="J42" i="1"/>
  <c r="AJ41" i="1"/>
  <c r="AI41" i="1"/>
  <c r="AH41" i="1"/>
  <c r="AA41" i="1" s="1"/>
  <c r="AG41" i="1"/>
  <c r="S41" i="1"/>
  <c r="R41" i="1"/>
  <c r="Q41" i="1"/>
  <c r="T41" i="1" s="1"/>
  <c r="J41" i="1"/>
  <c r="AI40" i="1"/>
  <c r="AJ40" i="1" s="1"/>
  <c r="O40" i="1" s="1"/>
  <c r="AH40" i="1"/>
  <c r="AG40" i="1"/>
  <c r="AA40" i="1"/>
  <c r="T40" i="1"/>
  <c r="S40" i="1"/>
  <c r="R40" i="1"/>
  <c r="Q40" i="1"/>
  <c r="J40" i="1"/>
  <c r="AJ39" i="1"/>
  <c r="AK39" i="1" s="1"/>
  <c r="AL39" i="1" s="1"/>
  <c r="AI39" i="1"/>
  <c r="AH39" i="1"/>
  <c r="AA39" i="1" s="1"/>
  <c r="AG39" i="1"/>
  <c r="T39" i="1"/>
  <c r="S39" i="1"/>
  <c r="R39" i="1"/>
  <c r="Q39" i="1"/>
  <c r="O39" i="1"/>
  <c r="Y39" i="1" s="1"/>
  <c r="J39" i="1"/>
  <c r="AI38" i="1"/>
  <c r="AH38" i="1"/>
  <c r="AJ38" i="1" s="1"/>
  <c r="AG38" i="1"/>
  <c r="AA38" i="1"/>
  <c r="S38" i="1"/>
  <c r="R38" i="1"/>
  <c r="Q38" i="1"/>
  <c r="T38" i="1" s="1"/>
  <c r="J38" i="1"/>
  <c r="AI37" i="1"/>
  <c r="AH37" i="1"/>
  <c r="AG37" i="1"/>
  <c r="S37" i="1"/>
  <c r="R37" i="1"/>
  <c r="Q37" i="1"/>
  <c r="T37" i="1" s="1"/>
  <c r="J37" i="1"/>
  <c r="AJ36" i="1"/>
  <c r="AK36" i="1" s="1"/>
  <c r="AL36" i="1" s="1"/>
  <c r="AI36" i="1"/>
  <c r="AH36" i="1"/>
  <c r="AG36" i="1"/>
  <c r="AA36" i="1"/>
  <c r="T36" i="1"/>
  <c r="S36" i="1"/>
  <c r="R36" i="1"/>
  <c r="Q36" i="1"/>
  <c r="O36" i="1"/>
  <c r="AB36" i="1" s="1"/>
  <c r="J36" i="1"/>
  <c r="AI35" i="1"/>
  <c r="AH35" i="1"/>
  <c r="AG35" i="1"/>
  <c r="AA35" i="1"/>
  <c r="S35" i="1"/>
  <c r="R35" i="1"/>
  <c r="Q35" i="1"/>
  <c r="T35" i="1" s="1"/>
  <c r="J35" i="1"/>
  <c r="AI34" i="1"/>
  <c r="AH34" i="1"/>
  <c r="AG34" i="1"/>
  <c r="S34" i="1"/>
  <c r="R34" i="1"/>
  <c r="Q34" i="1"/>
  <c r="T34" i="1" s="1"/>
  <c r="J34" i="1"/>
  <c r="AJ33" i="1"/>
  <c r="O33" i="1" s="1"/>
  <c r="AI33" i="1"/>
  <c r="AH33" i="1"/>
  <c r="AA33" i="1" s="1"/>
  <c r="AG33" i="1"/>
  <c r="S33" i="1"/>
  <c r="R33" i="1"/>
  <c r="Q33" i="1"/>
  <c r="T33" i="1" s="1"/>
  <c r="J33" i="1"/>
  <c r="AK32" i="1"/>
  <c r="AL32" i="1" s="1"/>
  <c r="AJ32" i="1"/>
  <c r="AI32" i="1"/>
  <c r="AH32" i="1"/>
  <c r="AG32" i="1"/>
  <c r="AA32" i="1"/>
  <c r="Y32" i="1"/>
  <c r="S32" i="1"/>
  <c r="R32" i="1"/>
  <c r="Q32" i="1"/>
  <c r="T32" i="1" s="1"/>
  <c r="O32" i="1"/>
  <c r="AB32" i="1" s="1"/>
  <c r="J32" i="1"/>
  <c r="AJ31" i="1"/>
  <c r="O31" i="1" s="1"/>
  <c r="AI31" i="1"/>
  <c r="AH31" i="1"/>
  <c r="AG31" i="1"/>
  <c r="AA31" i="1"/>
  <c r="T31" i="1"/>
  <c r="S31" i="1"/>
  <c r="R31" i="1"/>
  <c r="Q31" i="1"/>
  <c r="J31" i="1"/>
  <c r="AI30" i="1"/>
  <c r="AJ30" i="1" s="1"/>
  <c r="AH30" i="1"/>
  <c r="AG30" i="1"/>
  <c r="AA30" i="1"/>
  <c r="T30" i="1"/>
  <c r="S30" i="1"/>
  <c r="R30" i="1"/>
  <c r="Q30" i="1"/>
  <c r="J30" i="1"/>
  <c r="AI29" i="1"/>
  <c r="AH29" i="1"/>
  <c r="AJ29" i="1" s="1"/>
  <c r="AG29" i="1"/>
  <c r="S29" i="1"/>
  <c r="R29" i="1"/>
  <c r="Q29" i="1"/>
  <c r="T29" i="1" s="1"/>
  <c r="J29" i="1"/>
  <c r="AI28" i="1"/>
  <c r="AH28" i="1"/>
  <c r="AJ28" i="1" s="1"/>
  <c r="AG28" i="1"/>
  <c r="S28" i="1"/>
  <c r="R28" i="1"/>
  <c r="Q28" i="1"/>
  <c r="T28" i="1" s="1"/>
  <c r="J28" i="1"/>
  <c r="AJ27" i="1"/>
  <c r="O27" i="1" s="1"/>
  <c r="AI27" i="1"/>
  <c r="AH27" i="1"/>
  <c r="AA27" i="1" s="1"/>
  <c r="AG27" i="1"/>
  <c r="S27" i="1"/>
  <c r="R27" i="1"/>
  <c r="Q27" i="1"/>
  <c r="T27" i="1" s="1"/>
  <c r="J27" i="1"/>
  <c r="AI26" i="1"/>
  <c r="AJ26" i="1" s="1"/>
  <c r="AH26" i="1"/>
  <c r="AG26" i="1"/>
  <c r="AA26" i="1"/>
  <c r="S26" i="1"/>
  <c r="R26" i="1"/>
  <c r="Q26" i="1"/>
  <c r="T26" i="1" s="1"/>
  <c r="J26" i="1"/>
  <c r="AI25" i="1"/>
  <c r="AH25" i="1"/>
  <c r="AJ25" i="1" s="1"/>
  <c r="AG25" i="1"/>
  <c r="S25" i="1"/>
  <c r="R25" i="1"/>
  <c r="Q25" i="1"/>
  <c r="T25" i="1" s="1"/>
  <c r="J25" i="1"/>
  <c r="AI24" i="1"/>
  <c r="AH24" i="1"/>
  <c r="AJ24" i="1" s="1"/>
  <c r="AG24" i="1"/>
  <c r="S24" i="1"/>
  <c r="R24" i="1"/>
  <c r="Q24" i="1"/>
  <c r="T24" i="1" s="1"/>
  <c r="J24" i="1"/>
  <c r="AJ23" i="1"/>
  <c r="O23" i="1" s="1"/>
  <c r="AI23" i="1"/>
  <c r="AH23" i="1"/>
  <c r="AG23" i="1"/>
  <c r="AA23" i="1"/>
  <c r="T23" i="1"/>
  <c r="S23" i="1"/>
  <c r="R23" i="1"/>
  <c r="Q23" i="1"/>
  <c r="J23" i="1"/>
  <c r="AI22" i="1"/>
  <c r="AA22" i="1" s="1"/>
  <c r="AH22" i="1"/>
  <c r="AG22" i="1"/>
  <c r="T22" i="1"/>
  <c r="S22" i="1"/>
  <c r="R22" i="1"/>
  <c r="Q22" i="1"/>
  <c r="J22" i="1"/>
  <c r="AI21" i="1"/>
  <c r="AH21" i="1"/>
  <c r="AJ21" i="1" s="1"/>
  <c r="AG21" i="1"/>
  <c r="S21" i="1"/>
  <c r="R21" i="1"/>
  <c r="Q21" i="1"/>
  <c r="T21" i="1" s="1"/>
  <c r="J21" i="1"/>
  <c r="AI20" i="1"/>
  <c r="AH20" i="1"/>
  <c r="AJ20" i="1" s="1"/>
  <c r="AG20" i="1"/>
  <c r="S20" i="1"/>
  <c r="R20" i="1"/>
  <c r="Q20" i="1"/>
  <c r="T20" i="1" s="1"/>
  <c r="J20" i="1"/>
  <c r="AJ19" i="1"/>
  <c r="O19" i="1" s="1"/>
  <c r="AI19" i="1"/>
  <c r="AH19" i="1"/>
  <c r="AA19" i="1" s="1"/>
  <c r="AG19" i="1"/>
  <c r="S19" i="1"/>
  <c r="R19" i="1"/>
  <c r="Q19" i="1"/>
  <c r="T19" i="1" s="1"/>
  <c r="J19" i="1"/>
  <c r="AO18" i="1"/>
  <c r="AO20" i="1" s="1"/>
  <c r="AI18" i="1"/>
  <c r="AJ18" i="1" s="1"/>
  <c r="AH18" i="1"/>
  <c r="AG18" i="1"/>
  <c r="AA18" i="1"/>
  <c r="T18" i="1"/>
  <c r="S18" i="1"/>
  <c r="R18" i="1"/>
  <c r="Q18" i="1"/>
  <c r="J18" i="1"/>
  <c r="AO17" i="1"/>
  <c r="AO19" i="1" s="1"/>
  <c r="AI17" i="1"/>
  <c r="AH17" i="1"/>
  <c r="AJ17" i="1" s="1"/>
  <c r="AG17" i="1"/>
  <c r="S17" i="1"/>
  <c r="R17" i="1"/>
  <c r="Q17" i="1"/>
  <c r="T17" i="1" s="1"/>
  <c r="J17" i="1"/>
  <c r="AO16" i="1"/>
  <c r="AI16" i="1"/>
  <c r="AH16" i="1"/>
  <c r="AJ16" i="1" s="1"/>
  <c r="AG16" i="1"/>
  <c r="S16" i="1"/>
  <c r="R16" i="1"/>
  <c r="Q16" i="1"/>
  <c r="T16" i="1" s="1"/>
  <c r="J16" i="1"/>
  <c r="AO15" i="1"/>
  <c r="AJ15" i="1"/>
  <c r="O15" i="1" s="1"/>
  <c r="AI15" i="1"/>
  <c r="AH15" i="1"/>
  <c r="AG15" i="1"/>
  <c r="AA15" i="1"/>
  <c r="T15" i="1"/>
  <c r="S15" i="1"/>
  <c r="R15" i="1"/>
  <c r="Q15" i="1"/>
  <c r="J15" i="1"/>
  <c r="AI14" i="1"/>
  <c r="AH14" i="1"/>
  <c r="AJ14" i="1" s="1"/>
  <c r="AG14" i="1"/>
  <c r="S14" i="1"/>
  <c r="R14" i="1"/>
  <c r="Q14" i="1"/>
  <c r="T14" i="1" s="1"/>
  <c r="J14" i="1"/>
  <c r="AI13" i="1"/>
  <c r="AH13" i="1"/>
  <c r="AA13" i="1" s="1"/>
  <c r="AG13" i="1"/>
  <c r="AC13" i="1"/>
  <c r="S13" i="1"/>
  <c r="R13" i="1"/>
  <c r="Q13" i="1"/>
  <c r="T13" i="1" s="1"/>
  <c r="J13" i="1"/>
  <c r="G13" i="1"/>
  <c r="M9" i="1"/>
  <c r="K9" i="1"/>
  <c r="M8" i="1"/>
  <c r="G8" i="1"/>
  <c r="G6" i="1"/>
  <c r="AH3" i="1"/>
  <c r="O21" i="1" l="1"/>
  <c r="AK21" i="1"/>
  <c r="AL21" i="1" s="1"/>
  <c r="O30" i="1"/>
  <c r="AK30" i="1"/>
  <c r="AL30" i="1" s="1"/>
  <c r="U14" i="1"/>
  <c r="V14" i="1" s="1"/>
  <c r="AO21" i="1"/>
  <c r="AO22" i="1" s="1"/>
  <c r="O20" i="1"/>
  <c r="AK20" i="1"/>
  <c r="AL20" i="1" s="1"/>
  <c r="AK24" i="1"/>
  <c r="AL24" i="1" s="1"/>
  <c r="O24" i="1"/>
  <c r="AK26" i="1"/>
  <c r="AL26" i="1" s="1"/>
  <c r="O26" i="1"/>
  <c r="AB27" i="1"/>
  <c r="Y27" i="1"/>
  <c r="AK18" i="1"/>
  <c r="AL18" i="1" s="1"/>
  <c r="O18" i="1"/>
  <c r="AB31" i="1"/>
  <c r="Y31" i="1"/>
  <c r="Z32" i="1" s="1"/>
  <c r="AB50" i="1"/>
  <c r="Y50" i="1"/>
  <c r="U15" i="1"/>
  <c r="V15" i="1" s="1"/>
  <c r="U16" i="1"/>
  <c r="V16" i="1" s="1"/>
  <c r="U17" i="1"/>
  <c r="V17" i="1" s="1"/>
  <c r="AB19" i="1"/>
  <c r="Y19" i="1"/>
  <c r="Y23" i="1"/>
  <c r="AB23" i="1"/>
  <c r="AK25" i="1"/>
  <c r="AL25" i="1" s="1"/>
  <c r="O25" i="1"/>
  <c r="O14" i="1"/>
  <c r="AK14" i="1"/>
  <c r="AL14" i="1" s="1"/>
  <c r="O29" i="1"/>
  <c r="AK29" i="1"/>
  <c r="AL29" i="1" s="1"/>
  <c r="AB33" i="1"/>
  <c r="Y33" i="1"/>
  <c r="Y15" i="1"/>
  <c r="AB15" i="1"/>
  <c r="V13" i="1"/>
  <c r="AK16" i="1"/>
  <c r="AL16" i="1" s="1"/>
  <c r="O16" i="1"/>
  <c r="AK17" i="1"/>
  <c r="AL17" i="1" s="1"/>
  <c r="O17" i="1"/>
  <c r="O28" i="1"/>
  <c r="AK28" i="1"/>
  <c r="AL28" i="1" s="1"/>
  <c r="AB66" i="1"/>
  <c r="Y66" i="1"/>
  <c r="AK15" i="1"/>
  <c r="AL15" i="1" s="1"/>
  <c r="AA21" i="1"/>
  <c r="AJ22" i="1"/>
  <c r="AK23" i="1"/>
  <c r="AL23" i="1" s="1"/>
  <c r="AA29" i="1"/>
  <c r="AK31" i="1"/>
  <c r="AL31" i="1" s="1"/>
  <c r="O46" i="1"/>
  <c r="AK46" i="1"/>
  <c r="AL46" i="1" s="1"/>
  <c r="AK56" i="1"/>
  <c r="AL56" i="1" s="1"/>
  <c r="AJ63" i="1"/>
  <c r="AA63" i="1"/>
  <c r="O91" i="1"/>
  <c r="AK91" i="1"/>
  <c r="AL91" i="1" s="1"/>
  <c r="Y56" i="1"/>
  <c r="AB56" i="1"/>
  <c r="AJ79" i="1"/>
  <c r="AA79" i="1"/>
  <c r="AK82" i="1"/>
  <c r="AL82" i="1" s="1"/>
  <c r="O82" i="1"/>
  <c r="AE13" i="1"/>
  <c r="AA14" i="1"/>
  <c r="AA20" i="1"/>
  <c r="AA28" i="1"/>
  <c r="AJ34" i="1"/>
  <c r="AA34" i="1"/>
  <c r="O38" i="1"/>
  <c r="AK38" i="1"/>
  <c r="AL38" i="1" s="1"/>
  <c r="O42" i="1"/>
  <c r="O49" i="1"/>
  <c r="AK49" i="1"/>
  <c r="AL49" i="1" s="1"/>
  <c r="AJ53" i="1"/>
  <c r="AA53" i="1"/>
  <c r="AB58" i="1"/>
  <c r="Y58" i="1"/>
  <c r="AK59" i="1"/>
  <c r="AL59" i="1" s="1"/>
  <c r="O59" i="1"/>
  <c r="AK66" i="1"/>
  <c r="AL66" i="1" s="1"/>
  <c r="AK75" i="1"/>
  <c r="AL75" i="1" s="1"/>
  <c r="O75" i="1"/>
  <c r="H13" i="1"/>
  <c r="I13" i="1" s="1"/>
  <c r="AK33" i="1"/>
  <c r="AL33" i="1" s="1"/>
  <c r="AK43" i="1"/>
  <c r="AL43" i="1" s="1"/>
  <c r="O43" i="1"/>
  <c r="AJ55" i="1"/>
  <c r="AK67" i="1"/>
  <c r="AL67" i="1" s="1"/>
  <c r="O67" i="1"/>
  <c r="O72" i="1"/>
  <c r="AK72" i="1"/>
  <c r="AL72" i="1" s="1"/>
  <c r="O80" i="1"/>
  <c r="AK80" i="1"/>
  <c r="AL80" i="1" s="1"/>
  <c r="Z33" i="1"/>
  <c r="AJ37" i="1"/>
  <c r="AA37" i="1"/>
  <c r="Y48" i="1"/>
  <c r="AB48" i="1"/>
  <c r="AA56" i="1"/>
  <c r="O64" i="1"/>
  <c r="AK64" i="1"/>
  <c r="AL64" i="1" s="1"/>
  <c r="AA17" i="1"/>
  <c r="AK19" i="1"/>
  <c r="AL19" i="1" s="1"/>
  <c r="AA25" i="1"/>
  <c r="AK27" i="1"/>
  <c r="AL27" i="1" s="1"/>
  <c r="Y36" i="1"/>
  <c r="Y40" i="1"/>
  <c r="Z40" i="1" s="1"/>
  <c r="AB40" i="1"/>
  <c r="O41" i="1"/>
  <c r="AK41" i="1"/>
  <c r="AL41" i="1" s="1"/>
  <c r="Y44" i="1"/>
  <c r="AK48" i="1"/>
  <c r="AL48" i="1" s="1"/>
  <c r="O54" i="1"/>
  <c r="AK54" i="1"/>
  <c r="AL54" i="1" s="1"/>
  <c r="O61" i="1"/>
  <c r="AK61" i="1"/>
  <c r="AL61" i="1" s="1"/>
  <c r="AB69" i="1"/>
  <c r="Y69" i="1"/>
  <c r="AB77" i="1"/>
  <c r="Y77" i="1"/>
  <c r="AJ13" i="1"/>
  <c r="AA16" i="1"/>
  <c r="AA24" i="1"/>
  <c r="AJ35" i="1"/>
  <c r="AK40" i="1"/>
  <c r="AL40" i="1" s="1"/>
  <c r="AJ45" i="1"/>
  <c r="AA45" i="1"/>
  <c r="AK51" i="1"/>
  <c r="AL51" i="1" s="1"/>
  <c r="O51" i="1"/>
  <c r="O57" i="1"/>
  <c r="AK57" i="1"/>
  <c r="AL57" i="1" s="1"/>
  <c r="O70" i="1"/>
  <c r="AK70" i="1"/>
  <c r="AL70" i="1" s="1"/>
  <c r="O73" i="1"/>
  <c r="AK73" i="1"/>
  <c r="AL73" i="1" s="1"/>
  <c r="AB76" i="1"/>
  <c r="Y76" i="1"/>
  <c r="Z77" i="1" s="1"/>
  <c r="O78" i="1"/>
  <c r="AK78" i="1"/>
  <c r="AL78" i="1" s="1"/>
  <c r="O81" i="1"/>
  <c r="AK81" i="1"/>
  <c r="AL81" i="1" s="1"/>
  <c r="AJ71" i="1"/>
  <c r="AA71" i="1"/>
  <c r="AB39" i="1"/>
  <c r="O47" i="1"/>
  <c r="AK47" i="1"/>
  <c r="AL47" i="1" s="1"/>
  <c r="O62" i="1"/>
  <c r="AK62" i="1"/>
  <c r="AL62" i="1" s="1"/>
  <c r="O65" i="1"/>
  <c r="AK65" i="1"/>
  <c r="AL65" i="1" s="1"/>
  <c r="AB68" i="1"/>
  <c r="Y68" i="1"/>
  <c r="Z69" i="1" s="1"/>
  <c r="AB74" i="1"/>
  <c r="Y74" i="1"/>
  <c r="O87" i="1"/>
  <c r="AK87" i="1"/>
  <c r="AL87" i="1" s="1"/>
  <c r="O29" i="2"/>
  <c r="AK29" i="2"/>
  <c r="AL29" i="2" s="1"/>
  <c r="AA70" i="1"/>
  <c r="AA78" i="1"/>
  <c r="AJ89" i="1"/>
  <c r="AA89" i="1"/>
  <c r="Y36" i="2"/>
  <c r="AB36" i="2"/>
  <c r="AA61" i="1"/>
  <c r="AK96" i="1"/>
  <c r="AL96" i="1" s="1"/>
  <c r="U15" i="2"/>
  <c r="V15" i="2" s="1"/>
  <c r="AJ84" i="1"/>
  <c r="AA84" i="1"/>
  <c r="AB94" i="1"/>
  <c r="Y94" i="1"/>
  <c r="AA23" i="2"/>
  <c r="AJ23" i="2"/>
  <c r="AA82" i="1"/>
  <c r="AJ86" i="1"/>
  <c r="AA90" i="1"/>
  <c r="O99" i="1"/>
  <c r="AK99" i="1"/>
  <c r="AL99" i="1" s="1"/>
  <c r="AJ14" i="2"/>
  <c r="AA14" i="2"/>
  <c r="AA42" i="1"/>
  <c r="AA50" i="1"/>
  <c r="AA58" i="1"/>
  <c r="AA66" i="1"/>
  <c r="AA74" i="1"/>
  <c r="AJ88" i="1"/>
  <c r="AA88" i="1"/>
  <c r="O95" i="1"/>
  <c r="AK95" i="1"/>
  <c r="AL95" i="1" s="1"/>
  <c r="Y96" i="1"/>
  <c r="AR30" i="2"/>
  <c r="O58" i="2"/>
  <c r="AK58" i="2"/>
  <c r="AL58" i="2" s="1"/>
  <c r="AJ83" i="1"/>
  <c r="AJ85" i="1"/>
  <c r="O90" i="1"/>
  <c r="AJ93" i="1"/>
  <c r="AA93" i="1"/>
  <c r="AK109" i="1"/>
  <c r="AL109" i="1" s="1"/>
  <c r="O109" i="1"/>
  <c r="U14" i="2"/>
  <c r="V14" i="2" s="1"/>
  <c r="AJ21" i="2"/>
  <c r="AA21" i="2"/>
  <c r="AB26" i="2"/>
  <c r="Y26" i="2"/>
  <c r="Y28" i="2"/>
  <c r="AA96" i="1"/>
  <c r="AJ106" i="1"/>
  <c r="O107" i="1"/>
  <c r="AK107" i="1"/>
  <c r="AL107" i="1" s="1"/>
  <c r="Y110" i="1"/>
  <c r="AR14" i="2"/>
  <c r="Y16" i="2"/>
  <c r="AB16" i="2"/>
  <c r="O17" i="2"/>
  <c r="AK17" i="2"/>
  <c r="AL17" i="2" s="1"/>
  <c r="O30" i="2"/>
  <c r="AK30" i="2"/>
  <c r="AL30" i="2" s="1"/>
  <c r="O33" i="2"/>
  <c r="AK33" i="2"/>
  <c r="AL33" i="2" s="1"/>
  <c r="AJ100" i="1"/>
  <c r="AJ111" i="1"/>
  <c r="AA111" i="1"/>
  <c r="O13" i="2"/>
  <c r="AJ92" i="2"/>
  <c r="AA92" i="2"/>
  <c r="O113" i="1"/>
  <c r="AK113" i="1"/>
  <c r="AL113" i="1" s="1"/>
  <c r="AB19" i="2"/>
  <c r="Y19" i="2"/>
  <c r="Z20" i="2" s="1"/>
  <c r="O22" i="2"/>
  <c r="AK22" i="2"/>
  <c r="AL22" i="2" s="1"/>
  <c r="AJ31" i="2"/>
  <c r="AA31" i="2"/>
  <c r="AB37" i="2"/>
  <c r="Y37" i="2"/>
  <c r="O41" i="2"/>
  <c r="AK41" i="2"/>
  <c r="AL41" i="2" s="1"/>
  <c r="AB46" i="2"/>
  <c r="Y46" i="2"/>
  <c r="AJ55" i="2"/>
  <c r="AA55" i="2"/>
  <c r="O97" i="1"/>
  <c r="AR35" i="2"/>
  <c r="AR39" i="2"/>
  <c r="AR23" i="2"/>
  <c r="AR32" i="2"/>
  <c r="AR25" i="2"/>
  <c r="AR33" i="2"/>
  <c r="AR19" i="2"/>
  <c r="AR13" i="2"/>
  <c r="AR21" i="2"/>
  <c r="AK13" i="2"/>
  <c r="AL13" i="2" s="1"/>
  <c r="AC14" i="2" s="1"/>
  <c r="Y24" i="2"/>
  <c r="AB24" i="2"/>
  <c r="O25" i="2"/>
  <c r="AK25" i="2"/>
  <c r="AL25" i="2" s="1"/>
  <c r="AJ32" i="2"/>
  <c r="AA50" i="2"/>
  <c r="O54" i="2"/>
  <c r="AK54" i="2"/>
  <c r="AL54" i="2" s="1"/>
  <c r="AA92" i="1"/>
  <c r="Y98" i="1"/>
  <c r="AK98" i="1"/>
  <c r="AL98" i="1" s="1"/>
  <c r="AB101" i="1"/>
  <c r="Y101" i="1"/>
  <c r="Z102" i="1" s="1"/>
  <c r="O104" i="1"/>
  <c r="AK104" i="1"/>
  <c r="AL104" i="1" s="1"/>
  <c r="AJ105" i="1"/>
  <c r="AB108" i="1"/>
  <c r="Y108" i="1"/>
  <c r="O112" i="1"/>
  <c r="AK112" i="1"/>
  <c r="AL112" i="1" s="1"/>
  <c r="AJ15" i="2"/>
  <c r="AB18" i="2"/>
  <c r="Y18" i="2"/>
  <c r="Z19" i="2" s="1"/>
  <c r="Y20" i="2"/>
  <c r="AR22" i="2"/>
  <c r="O35" i="2"/>
  <c r="AK35" i="2"/>
  <c r="AL35" i="2" s="1"/>
  <c r="AA69" i="2"/>
  <c r="AJ69" i="2"/>
  <c r="AA70" i="2"/>
  <c r="AJ70" i="2"/>
  <c r="AK101" i="1"/>
  <c r="AL101" i="1" s="1"/>
  <c r="AJ103" i="1"/>
  <c r="AA103" i="1"/>
  <c r="AJ114" i="1"/>
  <c r="AR20" i="2"/>
  <c r="W20" i="2" s="1"/>
  <c r="AK24" i="2"/>
  <c r="AL24" i="2" s="1"/>
  <c r="AB27" i="2"/>
  <c r="Y27" i="2"/>
  <c r="AR28" i="2"/>
  <c r="W28" i="2" s="1"/>
  <c r="O44" i="2"/>
  <c r="AK44" i="2"/>
  <c r="AL44" i="2" s="1"/>
  <c r="O53" i="2"/>
  <c r="AK53" i="2"/>
  <c r="AL53" i="2" s="1"/>
  <c r="AB34" i="2"/>
  <c r="AJ42" i="2"/>
  <c r="AK46" i="2"/>
  <c r="AL46" i="2" s="1"/>
  <c r="O57" i="2"/>
  <c r="AK57" i="2"/>
  <c r="AL57" i="2" s="1"/>
  <c r="AK62" i="2"/>
  <c r="AL62" i="2" s="1"/>
  <c r="O62" i="2"/>
  <c r="AK91" i="2"/>
  <c r="AL91" i="2" s="1"/>
  <c r="O91" i="2"/>
  <c r="Y40" i="2"/>
  <c r="AJ49" i="2"/>
  <c r="AA49" i="2"/>
  <c r="O76" i="2"/>
  <c r="AK76" i="2"/>
  <c r="AL76" i="2" s="1"/>
  <c r="AJ87" i="2"/>
  <c r="AA87" i="2"/>
  <c r="O98" i="2"/>
  <c r="AK98" i="2"/>
  <c r="AL98" i="2" s="1"/>
  <c r="AO17" i="2"/>
  <c r="AA29" i="2"/>
  <c r="AK64" i="2"/>
  <c r="AL64" i="2" s="1"/>
  <c r="O64" i="2"/>
  <c r="AA88" i="2"/>
  <c r="AJ88" i="2"/>
  <c r="AA28" i="2"/>
  <c r="AJ38" i="2"/>
  <c r="AR105" i="2" s="1"/>
  <c r="AA38" i="2"/>
  <c r="O39" i="2"/>
  <c r="AJ43" i="2"/>
  <c r="AB61" i="2"/>
  <c r="Y61" i="2"/>
  <c r="AA39" i="2"/>
  <c r="Z46" i="2"/>
  <c r="O47" i="2"/>
  <c r="AA72" i="2"/>
  <c r="AJ72" i="2"/>
  <c r="Y48" i="2"/>
  <c r="AB82" i="2"/>
  <c r="Y82" i="2"/>
  <c r="AJ50" i="2"/>
  <c r="O51" i="2"/>
  <c r="AK51" i="2"/>
  <c r="AL51" i="2" s="1"/>
  <c r="O60" i="2"/>
  <c r="O65" i="2"/>
  <c r="AK65" i="2"/>
  <c r="AL65" i="2" s="1"/>
  <c r="O68" i="2"/>
  <c r="AK68" i="2"/>
  <c r="AL68" i="2" s="1"/>
  <c r="AK105" i="2"/>
  <c r="AL105" i="2" s="1"/>
  <c r="O105" i="2"/>
  <c r="AK66" i="2"/>
  <c r="AL66" i="2" s="1"/>
  <c r="O66" i="2"/>
  <c r="AA85" i="2"/>
  <c r="AJ85" i="2"/>
  <c r="O112" i="2"/>
  <c r="AA47" i="2"/>
  <c r="O56" i="2"/>
  <c r="AK56" i="2"/>
  <c r="AL56" i="2" s="1"/>
  <c r="AK59" i="2"/>
  <c r="AL59" i="2" s="1"/>
  <c r="AJ63" i="2"/>
  <c r="AA63" i="2"/>
  <c r="Y71" i="2"/>
  <c r="AK81" i="2"/>
  <c r="AL81" i="2" s="1"/>
  <c r="O81" i="2"/>
  <c r="AA46" i="2"/>
  <c r="AA54" i="2"/>
  <c r="AB59" i="2"/>
  <c r="AB73" i="2"/>
  <c r="Y73" i="2"/>
  <c r="AA78" i="2"/>
  <c r="AJ78" i="2"/>
  <c r="Y97" i="2"/>
  <c r="AB97" i="2"/>
  <c r="O74" i="2"/>
  <c r="AK74" i="2"/>
  <c r="AL74" i="2" s="1"/>
  <c r="AB90" i="2"/>
  <c r="Y90" i="2"/>
  <c r="AB77" i="2"/>
  <c r="AA84" i="2"/>
  <c r="AJ84" i="2"/>
  <c r="AK93" i="2"/>
  <c r="AL93" i="2" s="1"/>
  <c r="O93" i="2"/>
  <c r="AK104" i="2"/>
  <c r="AL104" i="2" s="1"/>
  <c r="O104" i="2"/>
  <c r="AK113" i="2"/>
  <c r="AL113" i="2" s="1"/>
  <c r="O113" i="2"/>
  <c r="AK97" i="2"/>
  <c r="AL97" i="2" s="1"/>
  <c r="AA99" i="2"/>
  <c r="AJ99" i="2"/>
  <c r="AA62" i="2"/>
  <c r="AA61" i="2"/>
  <c r="AJ67" i="2"/>
  <c r="AA67" i="2"/>
  <c r="AJ79" i="2"/>
  <c r="AB75" i="2"/>
  <c r="Y89" i="2"/>
  <c r="Z90" i="2" s="1"/>
  <c r="AB89" i="2"/>
  <c r="Y100" i="2"/>
  <c r="AB100" i="2"/>
  <c r="AA94" i="2"/>
  <c r="AJ94" i="2"/>
  <c r="O95" i="2"/>
  <c r="AK95" i="2"/>
  <c r="AL95" i="2" s="1"/>
  <c r="Y108" i="2"/>
  <c r="AB108" i="2"/>
  <c r="AA110" i="2"/>
  <c r="AJ110" i="2"/>
  <c r="AK96" i="2"/>
  <c r="AL96" i="2" s="1"/>
  <c r="O96" i="2"/>
  <c r="AJ103" i="2"/>
  <c r="AA103" i="2"/>
  <c r="AK109" i="2"/>
  <c r="AL109" i="2" s="1"/>
  <c r="O109" i="2"/>
  <c r="AJ101" i="2"/>
  <c r="AK107" i="2"/>
  <c r="AL107" i="2" s="1"/>
  <c r="O107" i="2"/>
  <c r="O111" i="2"/>
  <c r="AK111" i="2"/>
  <c r="AL111" i="2" s="1"/>
  <c r="AJ83" i="2"/>
  <c r="AK114" i="2"/>
  <c r="AL114" i="2" s="1"/>
  <c r="AA102" i="2"/>
  <c r="AJ102" i="2"/>
  <c r="AA112" i="2"/>
  <c r="G21" i="2" l="1"/>
  <c r="X20" i="2"/>
  <c r="Y112" i="2"/>
  <c r="AB112" i="2"/>
  <c r="O42" i="2"/>
  <c r="AK42" i="2"/>
  <c r="AL42" i="2" s="1"/>
  <c r="AR52" i="2"/>
  <c r="W52" i="2" s="1"/>
  <c r="Y49" i="1"/>
  <c r="Z50" i="1" s="1"/>
  <c r="AB49" i="1"/>
  <c r="AK34" i="1"/>
  <c r="AL34" i="1" s="1"/>
  <c r="O34" i="1"/>
  <c r="AB16" i="1"/>
  <c r="Y16" i="1"/>
  <c r="O110" i="2"/>
  <c r="AK110" i="2"/>
  <c r="AL110" i="2" s="1"/>
  <c r="AK99" i="2"/>
  <c r="AL99" i="2" s="1"/>
  <c r="O99" i="2"/>
  <c r="O43" i="2"/>
  <c r="AK43" i="2"/>
  <c r="AL43" i="2" s="1"/>
  <c r="AO19" i="2"/>
  <c r="AO18" i="2"/>
  <c r="G29" i="2"/>
  <c r="X28" i="2"/>
  <c r="AK103" i="1"/>
  <c r="AL103" i="1" s="1"/>
  <c r="O103" i="1"/>
  <c r="O15" i="2"/>
  <c r="AK15" i="2"/>
  <c r="AL15" i="2" s="1"/>
  <c r="O32" i="2"/>
  <c r="AK32" i="2"/>
  <c r="AL32" i="2" s="1"/>
  <c r="AQ14" i="2"/>
  <c r="AD14" i="2"/>
  <c r="AE14" i="2"/>
  <c r="AR27" i="2"/>
  <c r="AR17" i="2"/>
  <c r="AR56" i="2"/>
  <c r="AR47" i="2"/>
  <c r="AR71" i="2"/>
  <c r="W71" i="2" s="1"/>
  <c r="AR64" i="2"/>
  <c r="AR59" i="2"/>
  <c r="AR109" i="2"/>
  <c r="AR112" i="2"/>
  <c r="AR103" i="2"/>
  <c r="AR110" i="2"/>
  <c r="Y97" i="1"/>
  <c r="Z98" i="1" s="1"/>
  <c r="AB97" i="1"/>
  <c r="AB41" i="2"/>
  <c r="Y41" i="2"/>
  <c r="O106" i="1"/>
  <c r="AK106" i="1"/>
  <c r="AL106" i="1" s="1"/>
  <c r="Z27" i="2"/>
  <c r="AK93" i="1"/>
  <c r="AL93" i="1" s="1"/>
  <c r="O93" i="1"/>
  <c r="O23" i="2"/>
  <c r="AK23" i="2"/>
  <c r="AL23" i="2" s="1"/>
  <c r="Z37" i="2"/>
  <c r="AB62" i="1"/>
  <c r="Y62" i="1"/>
  <c r="AB61" i="1"/>
  <c r="Y61" i="1"/>
  <c r="Y41" i="1"/>
  <c r="Z42" i="1" s="1"/>
  <c r="AB41" i="1"/>
  <c r="Y80" i="1"/>
  <c r="Z81" i="1" s="1"/>
  <c r="AB80" i="1"/>
  <c r="AB59" i="1"/>
  <c r="Y59" i="1"/>
  <c r="Z60" i="1" s="1"/>
  <c r="AB46" i="1"/>
  <c r="W46" i="1" s="1"/>
  <c r="Y46" i="1"/>
  <c r="Z51" i="1"/>
  <c r="Y20" i="1"/>
  <c r="AB20" i="1"/>
  <c r="AR42" i="2"/>
  <c r="AR107" i="2"/>
  <c r="Y13" i="2"/>
  <c r="AB13" i="2"/>
  <c r="AR74" i="2"/>
  <c r="AR69" i="2"/>
  <c r="AR84" i="2"/>
  <c r="AR76" i="2"/>
  <c r="O111" i="1"/>
  <c r="AK111" i="1"/>
  <c r="AL111" i="1" s="1"/>
  <c r="Y90" i="1"/>
  <c r="AB90" i="1"/>
  <c r="Z97" i="1"/>
  <c r="AB29" i="2"/>
  <c r="Y29" i="2"/>
  <c r="Z30" i="2" s="1"/>
  <c r="AB78" i="1"/>
  <c r="Y78" i="1"/>
  <c r="AK35" i="1"/>
  <c r="AL35" i="1" s="1"/>
  <c r="O35" i="1"/>
  <c r="Z49" i="1"/>
  <c r="AB42" i="1"/>
  <c r="Y42" i="1"/>
  <c r="Z57" i="1"/>
  <c r="Y29" i="1"/>
  <c r="AB29" i="1"/>
  <c r="Z28" i="1"/>
  <c r="AO23" i="1"/>
  <c r="AK72" i="2"/>
  <c r="AL72" i="2" s="1"/>
  <c r="O72" i="2"/>
  <c r="AR61" i="2"/>
  <c r="W61" i="2" s="1"/>
  <c r="AR102" i="2"/>
  <c r="Y33" i="2"/>
  <c r="Z34" i="2" s="1"/>
  <c r="AB33" i="2"/>
  <c r="W33" i="2" s="1"/>
  <c r="AK79" i="2"/>
  <c r="AL79" i="2" s="1"/>
  <c r="O79" i="2"/>
  <c r="Y51" i="2"/>
  <c r="Z52" i="2" s="1"/>
  <c r="AB51" i="2"/>
  <c r="W51" i="2" s="1"/>
  <c r="AB47" i="2"/>
  <c r="W47" i="2" s="1"/>
  <c r="Y47" i="2"/>
  <c r="Z48" i="2" s="1"/>
  <c r="AB62" i="2"/>
  <c r="Y62" i="2"/>
  <c r="Z28" i="2"/>
  <c r="Y35" i="2"/>
  <c r="AB35" i="2"/>
  <c r="W35" i="2" s="1"/>
  <c r="AB104" i="1"/>
  <c r="Y104" i="1"/>
  <c r="AR67" i="2"/>
  <c r="AR46" i="2"/>
  <c r="AR65" i="2"/>
  <c r="AR68" i="2"/>
  <c r="AR89" i="2"/>
  <c r="AB30" i="2"/>
  <c r="W30" i="2" s="1"/>
  <c r="Y30" i="2"/>
  <c r="Y109" i="2"/>
  <c r="AB109" i="2"/>
  <c r="W109" i="2" s="1"/>
  <c r="AK78" i="2"/>
  <c r="AL78" i="2" s="1"/>
  <c r="O78" i="2"/>
  <c r="AK63" i="2"/>
  <c r="AL63" i="2" s="1"/>
  <c r="O63" i="2"/>
  <c r="AK85" i="2"/>
  <c r="AL85" i="2" s="1"/>
  <c r="O85" i="2"/>
  <c r="Y68" i="2"/>
  <c r="AB68" i="2"/>
  <c r="O50" i="2"/>
  <c r="AK50" i="2"/>
  <c r="AL50" i="2" s="1"/>
  <c r="AB64" i="2"/>
  <c r="W64" i="2" s="1"/>
  <c r="Y64" i="2"/>
  <c r="AB98" i="2"/>
  <c r="Y98" i="2"/>
  <c r="W27" i="2"/>
  <c r="O70" i="2"/>
  <c r="AK70" i="2"/>
  <c r="AL70" i="2" s="1"/>
  <c r="AR29" i="2"/>
  <c r="AR37" i="2"/>
  <c r="W37" i="2" s="1"/>
  <c r="AR40" i="2"/>
  <c r="W40" i="2" s="1"/>
  <c r="AR15" i="2"/>
  <c r="AR54" i="2"/>
  <c r="AR43" i="2"/>
  <c r="AR81" i="2"/>
  <c r="AR58" i="2"/>
  <c r="AR77" i="2"/>
  <c r="W77" i="2" s="1"/>
  <c r="AR85" i="2"/>
  <c r="AR87" i="2"/>
  <c r="AR97" i="2"/>
  <c r="W97" i="2" s="1"/>
  <c r="AB22" i="2"/>
  <c r="W22" i="2" s="1"/>
  <c r="Y22" i="2"/>
  <c r="AK85" i="1"/>
  <c r="AL85" i="1" s="1"/>
  <c r="O85" i="1"/>
  <c r="AB99" i="1"/>
  <c r="Y99" i="1"/>
  <c r="Z95" i="1"/>
  <c r="O71" i="1"/>
  <c r="AK71" i="1"/>
  <c r="AL71" i="1" s="1"/>
  <c r="Y57" i="1"/>
  <c r="Z58" i="1" s="1"/>
  <c r="AB57" i="1"/>
  <c r="AB43" i="1"/>
  <c r="Y43" i="1"/>
  <c r="Z44" i="1" s="1"/>
  <c r="Z59" i="1"/>
  <c r="O63" i="1"/>
  <c r="AK63" i="1"/>
  <c r="AL63" i="1" s="1"/>
  <c r="O94" i="2"/>
  <c r="AK94" i="2"/>
  <c r="AL94" i="2" s="1"/>
  <c r="W18" i="2"/>
  <c r="AR111" i="2"/>
  <c r="Y17" i="2"/>
  <c r="Z18" i="2" s="1"/>
  <c r="AB17" i="2"/>
  <c r="W17" i="2" s="1"/>
  <c r="AB39" i="2"/>
  <c r="W39" i="2" s="1"/>
  <c r="Y39" i="2"/>
  <c r="Z40" i="2" s="1"/>
  <c r="AB111" i="2"/>
  <c r="Y111" i="2"/>
  <c r="Z112" i="2" s="1"/>
  <c r="Z109" i="2"/>
  <c r="O67" i="2"/>
  <c r="AK67" i="2"/>
  <c r="AL67" i="2" s="1"/>
  <c r="Y105" i="2"/>
  <c r="Z106" i="2" s="1"/>
  <c r="AB105" i="2"/>
  <c r="W105" i="2" s="1"/>
  <c r="Y53" i="2"/>
  <c r="AB53" i="2"/>
  <c r="W53" i="2" s="1"/>
  <c r="AR38" i="2"/>
  <c r="AR41" i="2"/>
  <c r="AR49" i="2"/>
  <c r="AR45" i="2"/>
  <c r="W45" i="2" s="1"/>
  <c r="AR51" i="2"/>
  <c r="AR88" i="2"/>
  <c r="AR72" i="2"/>
  <c r="AR79" i="2"/>
  <c r="AR99" i="2"/>
  <c r="AR101" i="2"/>
  <c r="AK55" i="2"/>
  <c r="AL55" i="2" s="1"/>
  <c r="O55" i="2"/>
  <c r="AK92" i="2"/>
  <c r="AL92" i="2" s="1"/>
  <c r="O92" i="2"/>
  <c r="O100" i="1"/>
  <c r="AK100" i="1"/>
  <c r="AL100" i="1" s="1"/>
  <c r="O21" i="2"/>
  <c r="AK21" i="2"/>
  <c r="AL21" i="2" s="1"/>
  <c r="O83" i="1"/>
  <c r="AK83" i="1"/>
  <c r="AL83" i="1" s="1"/>
  <c r="Y95" i="1"/>
  <c r="Z96" i="1" s="1"/>
  <c r="AB95" i="1"/>
  <c r="W95" i="1" s="1"/>
  <c r="W76" i="1"/>
  <c r="AB51" i="1"/>
  <c r="Y51" i="1"/>
  <c r="Z52" i="1" s="1"/>
  <c r="AB54" i="1"/>
  <c r="W54" i="1" s="1"/>
  <c r="Y54" i="1"/>
  <c r="Y72" i="1"/>
  <c r="AB72" i="1"/>
  <c r="W58" i="1"/>
  <c r="AB38" i="1"/>
  <c r="Y38" i="1"/>
  <c r="Z39" i="1" s="1"/>
  <c r="Y91" i="1"/>
  <c r="Z92" i="1" s="1"/>
  <c r="AB91" i="1"/>
  <c r="Z16" i="1"/>
  <c r="AB26" i="1"/>
  <c r="Y26" i="1"/>
  <c r="Z27" i="1" s="1"/>
  <c r="AB91" i="2"/>
  <c r="W91" i="2" s="1"/>
  <c r="Y91" i="2"/>
  <c r="Z91" i="2" s="1"/>
  <c r="AR96" i="2"/>
  <c r="AB70" i="1"/>
  <c r="Y70" i="1"/>
  <c r="AK102" i="2"/>
  <c r="AL102" i="2" s="1"/>
  <c r="O102" i="2"/>
  <c r="AB112" i="1"/>
  <c r="Y112" i="1"/>
  <c r="AB107" i="2"/>
  <c r="W107" i="2" s="1"/>
  <c r="Y107" i="2"/>
  <c r="O87" i="2"/>
  <c r="AK87" i="2"/>
  <c r="AL87" i="2" s="1"/>
  <c r="O49" i="2"/>
  <c r="AK49" i="2"/>
  <c r="AL49" i="2" s="1"/>
  <c r="AB57" i="2"/>
  <c r="Y57" i="2"/>
  <c r="Z58" i="2" s="1"/>
  <c r="AK69" i="2"/>
  <c r="AL69" i="2" s="1"/>
  <c r="O69" i="2"/>
  <c r="AB54" i="2"/>
  <c r="W54" i="2" s="1"/>
  <c r="Y54" i="2"/>
  <c r="Y25" i="2"/>
  <c r="Z26" i="2" s="1"/>
  <c r="AB25" i="2"/>
  <c r="W25" i="2" s="1"/>
  <c r="AR50" i="2"/>
  <c r="AR57" i="2"/>
  <c r="AR75" i="2"/>
  <c r="AR31" i="2"/>
  <c r="AR53" i="2"/>
  <c r="AR55" i="2"/>
  <c r="AR90" i="2"/>
  <c r="W90" i="2" s="1"/>
  <c r="AR73" i="2"/>
  <c r="AR66" i="2"/>
  <c r="AR106" i="2"/>
  <c r="W106" i="2" s="1"/>
  <c r="AR114" i="2"/>
  <c r="W114" i="2" s="1"/>
  <c r="X114" i="2" s="1"/>
  <c r="AR113" i="2"/>
  <c r="Z47" i="2"/>
  <c r="W19" i="2"/>
  <c r="AK86" i="1"/>
  <c r="AL86" i="1" s="1"/>
  <c r="O86" i="1"/>
  <c r="O89" i="1"/>
  <c r="AK89" i="1"/>
  <c r="AL89" i="1" s="1"/>
  <c r="AR113" i="1"/>
  <c r="AR114" i="1"/>
  <c r="AR106" i="1"/>
  <c r="AR98" i="1"/>
  <c r="W98" i="1" s="1"/>
  <c r="AR107" i="1"/>
  <c r="AR108" i="1"/>
  <c r="W108" i="1" s="1"/>
  <c r="AR100" i="1"/>
  <c r="AR109" i="1"/>
  <c r="AR101" i="1"/>
  <c r="AR111" i="1"/>
  <c r="AR103" i="1"/>
  <c r="AR105" i="1"/>
  <c r="AR89" i="1"/>
  <c r="AR90" i="1"/>
  <c r="AR91" i="1"/>
  <c r="AR93" i="1"/>
  <c r="AR85" i="1"/>
  <c r="AR102" i="1"/>
  <c r="W102" i="1" s="1"/>
  <c r="AR94" i="1"/>
  <c r="W94" i="1" s="1"/>
  <c r="AR86" i="1"/>
  <c r="AR110" i="1"/>
  <c r="W110" i="1" s="1"/>
  <c r="AR104" i="1"/>
  <c r="AR99" i="1"/>
  <c r="AR95" i="1"/>
  <c r="AR79" i="1"/>
  <c r="AR71" i="1"/>
  <c r="AR63" i="1"/>
  <c r="AR55" i="1"/>
  <c r="AR47" i="1"/>
  <c r="AR39" i="1"/>
  <c r="W39" i="1" s="1"/>
  <c r="AR92" i="1"/>
  <c r="W92" i="1" s="1"/>
  <c r="AR80" i="1"/>
  <c r="AR72" i="1"/>
  <c r="AR64" i="1"/>
  <c r="AR56" i="1"/>
  <c r="W56" i="1" s="1"/>
  <c r="AR48" i="1"/>
  <c r="W48" i="1" s="1"/>
  <c r="AR40" i="1"/>
  <c r="W40" i="1" s="1"/>
  <c r="AR32" i="1"/>
  <c r="W32" i="1" s="1"/>
  <c r="AR81" i="1"/>
  <c r="AR73" i="1"/>
  <c r="AR65" i="1"/>
  <c r="AR57" i="1"/>
  <c r="AR49" i="1"/>
  <c r="AR112" i="1"/>
  <c r="AR96" i="1"/>
  <c r="W96" i="1" s="1"/>
  <c r="AR74" i="1"/>
  <c r="W74" i="1" s="1"/>
  <c r="AR66" i="1"/>
  <c r="W66" i="1" s="1"/>
  <c r="AR58" i="1"/>
  <c r="AR50" i="1"/>
  <c r="W50" i="1" s="1"/>
  <c r="AR42" i="1"/>
  <c r="AR34" i="1"/>
  <c r="AR87" i="1"/>
  <c r="AR83" i="1"/>
  <c r="AR75" i="1"/>
  <c r="AR67" i="1"/>
  <c r="AR59" i="1"/>
  <c r="AR51" i="1"/>
  <c r="AR43" i="1"/>
  <c r="AR35" i="1"/>
  <c r="AR76" i="1"/>
  <c r="AR68" i="1"/>
  <c r="W68" i="1" s="1"/>
  <c r="AR97" i="1"/>
  <c r="AR88" i="1"/>
  <c r="AR84" i="1"/>
  <c r="AR82" i="1"/>
  <c r="AR77" i="1"/>
  <c r="W77" i="1" s="1"/>
  <c r="AR69" i="1"/>
  <c r="W69" i="1" s="1"/>
  <c r="AR61" i="1"/>
  <c r="AR53" i="1"/>
  <c r="AR45" i="1"/>
  <c r="AR37" i="1"/>
  <c r="AR54" i="1"/>
  <c r="AR41" i="1"/>
  <c r="AR36" i="1"/>
  <c r="W36" i="1" s="1"/>
  <c r="AR33" i="1"/>
  <c r="W33" i="1" s="1"/>
  <c r="AR29" i="1"/>
  <c r="AR21" i="1"/>
  <c r="AK13" i="1"/>
  <c r="AL13" i="1" s="1"/>
  <c r="AC14" i="1" s="1"/>
  <c r="AR30" i="1"/>
  <c r="AR22" i="1"/>
  <c r="AR14" i="1"/>
  <c r="O13" i="1"/>
  <c r="AR70" i="1"/>
  <c r="AR52" i="1"/>
  <c r="W52" i="1" s="1"/>
  <c r="AR20" i="1"/>
  <c r="AR38" i="1"/>
  <c r="AR31" i="1"/>
  <c r="AR23" i="1"/>
  <c r="AR15" i="1"/>
  <c r="W15" i="1" s="1"/>
  <c r="AR60" i="1"/>
  <c r="W60" i="1" s="1"/>
  <c r="AR44" i="1"/>
  <c r="W44" i="1" s="1"/>
  <c r="AR24" i="1"/>
  <c r="AR16" i="1"/>
  <c r="AR78" i="1"/>
  <c r="AR28" i="1"/>
  <c r="AR46" i="1"/>
  <c r="AR25" i="1"/>
  <c r="AR17" i="1"/>
  <c r="AR26" i="1"/>
  <c r="AR18" i="1"/>
  <c r="AR62" i="1"/>
  <c r="AR27" i="1"/>
  <c r="W27" i="1" s="1"/>
  <c r="AR19" i="1"/>
  <c r="W19" i="1" s="1"/>
  <c r="AR13" i="1"/>
  <c r="Z70" i="1"/>
  <c r="Y64" i="1"/>
  <c r="AB64" i="1"/>
  <c r="W64" i="1" s="1"/>
  <c r="O37" i="1"/>
  <c r="AK37" i="1"/>
  <c r="AL37" i="1" s="1"/>
  <c r="AB67" i="1"/>
  <c r="W67" i="1" s="1"/>
  <c r="Y67" i="1"/>
  <c r="Z68" i="1" s="1"/>
  <c r="AB75" i="1"/>
  <c r="Y75" i="1"/>
  <c r="Z76" i="1" s="1"/>
  <c r="AB82" i="1"/>
  <c r="Y82" i="1"/>
  <c r="AB28" i="1"/>
  <c r="W28" i="1" s="1"/>
  <c r="Y28" i="1"/>
  <c r="Z29" i="1" s="1"/>
  <c r="U18" i="1"/>
  <c r="AB14" i="1"/>
  <c r="Y14" i="1"/>
  <c r="Z15" i="1" s="1"/>
  <c r="AB25" i="1"/>
  <c r="W25" i="1" s="1"/>
  <c r="Y25" i="1"/>
  <c r="Z26" i="1" s="1"/>
  <c r="W23" i="1"/>
  <c r="W31" i="1"/>
  <c r="Y30" i="1"/>
  <c r="Z31" i="1" s="1"/>
  <c r="AB30" i="1"/>
  <c r="W30" i="1" s="1"/>
  <c r="AK101" i="2"/>
  <c r="AL101" i="2" s="1"/>
  <c r="O101" i="2"/>
  <c r="AR83" i="2"/>
  <c r="Y81" i="1"/>
  <c r="AB81" i="1"/>
  <c r="W81" i="1" s="1"/>
  <c r="AK83" i="2"/>
  <c r="AL83" i="2" s="1"/>
  <c r="O83" i="2"/>
  <c r="AB104" i="2"/>
  <c r="Y104" i="2"/>
  <c r="Z105" i="2" s="1"/>
  <c r="W75" i="2"/>
  <c r="AK38" i="2"/>
  <c r="AL38" i="2" s="1"/>
  <c r="O38" i="2"/>
  <c r="Y113" i="2"/>
  <c r="Z114" i="2" s="1"/>
  <c r="AB113" i="2"/>
  <c r="W113" i="2" s="1"/>
  <c r="AB93" i="2"/>
  <c r="Y93" i="2"/>
  <c r="AB81" i="2"/>
  <c r="Y81" i="2"/>
  <c r="O103" i="2"/>
  <c r="AK103" i="2"/>
  <c r="AL103" i="2" s="1"/>
  <c r="Y74" i="2"/>
  <c r="Z75" i="2" s="1"/>
  <c r="AB74" i="2"/>
  <c r="W74" i="2" s="1"/>
  <c r="W73" i="2"/>
  <c r="AB56" i="2"/>
  <c r="W56" i="2" s="1"/>
  <c r="Y56" i="2"/>
  <c r="Y65" i="2"/>
  <c r="AB65" i="2"/>
  <c r="W65" i="2" s="1"/>
  <c r="AK88" i="2"/>
  <c r="AL88" i="2" s="1"/>
  <c r="O88" i="2"/>
  <c r="O114" i="1"/>
  <c r="AK114" i="1"/>
  <c r="AL114" i="1" s="1"/>
  <c r="W101" i="1"/>
  <c r="AR34" i="2"/>
  <c r="W34" i="2" s="1"/>
  <c r="AR18" i="2"/>
  <c r="AR16" i="2"/>
  <c r="W16" i="2" s="1"/>
  <c r="AR48" i="2"/>
  <c r="W48" i="2" s="1"/>
  <c r="AR36" i="2"/>
  <c r="AR62" i="2"/>
  <c r="AR60" i="2"/>
  <c r="AR86" i="2"/>
  <c r="W86" i="2" s="1"/>
  <c r="AR91" i="2"/>
  <c r="AR70" i="2"/>
  <c r="AR80" i="2"/>
  <c r="W80" i="2" s="1"/>
  <c r="AR92" i="2"/>
  <c r="W46" i="2"/>
  <c r="AB109" i="1"/>
  <c r="W109" i="1" s="1"/>
  <c r="Y109" i="1"/>
  <c r="Z110" i="1" s="1"/>
  <c r="Y58" i="2"/>
  <c r="Z59" i="2" s="1"/>
  <c r="AB58" i="2"/>
  <c r="W58" i="2" s="1"/>
  <c r="AK14" i="2"/>
  <c r="AL14" i="2" s="1"/>
  <c r="O14" i="2"/>
  <c r="O7" i="2" s="1"/>
  <c r="O84" i="1"/>
  <c r="AK84" i="1"/>
  <c r="AL84" i="1" s="1"/>
  <c r="AB87" i="1"/>
  <c r="W87" i="1" s="1"/>
  <c r="Y87" i="1"/>
  <c r="Y73" i="1"/>
  <c r="Z74" i="1" s="1"/>
  <c r="AB73" i="1"/>
  <c r="W73" i="1" s="1"/>
  <c r="O53" i="1"/>
  <c r="AK53" i="1"/>
  <c r="AL53" i="1" s="1"/>
  <c r="O22" i="1"/>
  <c r="AK22" i="1"/>
  <c r="AL22" i="1" s="1"/>
  <c r="AB17" i="1"/>
  <c r="W17" i="1" s="1"/>
  <c r="Y17" i="1"/>
  <c r="Z18" i="1" s="1"/>
  <c r="AB24" i="1"/>
  <c r="W24" i="1" s="1"/>
  <c r="Y24" i="1"/>
  <c r="Z25" i="1" s="1"/>
  <c r="O105" i="1"/>
  <c r="AK105" i="1"/>
  <c r="AL105" i="1" s="1"/>
  <c r="AR108" i="2"/>
  <c r="W108" i="2" s="1"/>
  <c r="W36" i="2"/>
  <c r="O79" i="1"/>
  <c r="AK79" i="1"/>
  <c r="AL79" i="1" s="1"/>
  <c r="AB96" i="2"/>
  <c r="W96" i="2" s="1"/>
  <c r="Y96" i="2"/>
  <c r="Z97" i="2" s="1"/>
  <c r="AB95" i="2"/>
  <c r="Y95" i="2"/>
  <c r="Z96" i="2" s="1"/>
  <c r="W89" i="2"/>
  <c r="AK84" i="2"/>
  <c r="AL84" i="2" s="1"/>
  <c r="O84" i="2"/>
  <c r="W59" i="2"/>
  <c r="Y66" i="2"/>
  <c r="AB66" i="2"/>
  <c r="W66" i="2" s="1"/>
  <c r="Y60" i="2"/>
  <c r="AB60" i="2"/>
  <c r="W60" i="2" s="1"/>
  <c r="Z62" i="2"/>
  <c r="Y76" i="2"/>
  <c r="AB76" i="2"/>
  <c r="W76" i="2" s="1"/>
  <c r="Z41" i="2"/>
  <c r="Y44" i="2"/>
  <c r="Z45" i="2" s="1"/>
  <c r="AB44" i="2"/>
  <c r="AR63" i="2"/>
  <c r="W24" i="2"/>
  <c r="AR26" i="2"/>
  <c r="W26" i="2" s="1"/>
  <c r="AR24" i="2"/>
  <c r="AR104" i="2"/>
  <c r="AR44" i="2"/>
  <c r="AR93" i="2"/>
  <c r="AR82" i="2"/>
  <c r="W82" i="2" s="1"/>
  <c r="AR95" i="2"/>
  <c r="AR98" i="2"/>
  <c r="AR78" i="2"/>
  <c r="AR94" i="2"/>
  <c r="AR100" i="2"/>
  <c r="W100" i="2" s="1"/>
  <c r="O31" i="2"/>
  <c r="AK31" i="2"/>
  <c r="AL31" i="2" s="1"/>
  <c r="Y113" i="1"/>
  <c r="AB113" i="1"/>
  <c r="W113" i="1" s="1"/>
  <c r="Y107" i="1"/>
  <c r="Z108" i="1" s="1"/>
  <c r="AB107" i="1"/>
  <c r="W107" i="1" s="1"/>
  <c r="O88" i="1"/>
  <c r="AK88" i="1"/>
  <c r="AL88" i="1" s="1"/>
  <c r="U16" i="2"/>
  <c r="Y65" i="1"/>
  <c r="Z66" i="1" s="1"/>
  <c r="AB65" i="1"/>
  <c r="W65" i="1" s="1"/>
  <c r="Y47" i="1"/>
  <c r="Z48" i="1" s="1"/>
  <c r="AB47" i="1"/>
  <c r="W47" i="1" s="1"/>
  <c r="O45" i="1"/>
  <c r="AK45" i="1"/>
  <c r="AL45" i="1" s="1"/>
  <c r="O55" i="1"/>
  <c r="AK55" i="1"/>
  <c r="AL55" i="1" s="1"/>
  <c r="Z20" i="1"/>
  <c r="AB18" i="1"/>
  <c r="W18" i="1" s="1"/>
  <c r="Y18" i="1"/>
  <c r="Z19" i="1" s="1"/>
  <c r="Y21" i="1"/>
  <c r="AB21" i="1"/>
  <c r="W21" i="1" s="1"/>
  <c r="X82" i="2" l="1"/>
  <c r="G83" i="2"/>
  <c r="X34" i="2"/>
  <c r="G35" i="2"/>
  <c r="X19" i="1"/>
  <c r="G20" i="1"/>
  <c r="G67" i="1"/>
  <c r="X66" i="1"/>
  <c r="G38" i="2"/>
  <c r="X37" i="2"/>
  <c r="X27" i="1"/>
  <c r="G28" i="1"/>
  <c r="G75" i="1"/>
  <c r="X74" i="1"/>
  <c r="X39" i="1"/>
  <c r="G40" i="1"/>
  <c r="G109" i="1"/>
  <c r="X108" i="1"/>
  <c r="G78" i="2"/>
  <c r="X77" i="2"/>
  <c r="G69" i="1"/>
  <c r="X68" i="1"/>
  <c r="X100" i="2"/>
  <c r="G101" i="2"/>
  <c r="G49" i="1"/>
  <c r="X48" i="1"/>
  <c r="G34" i="1"/>
  <c r="X33" i="1"/>
  <c r="G70" i="1"/>
  <c r="X69" i="1"/>
  <c r="G57" i="1"/>
  <c r="X56" i="1"/>
  <c r="G95" i="1"/>
  <c r="X94" i="1"/>
  <c r="G62" i="2"/>
  <c r="X61" i="2"/>
  <c r="G78" i="1"/>
  <c r="X77" i="1"/>
  <c r="G91" i="2"/>
  <c r="X90" i="2"/>
  <c r="G27" i="2"/>
  <c r="X26" i="2"/>
  <c r="G17" i="2"/>
  <c r="X16" i="2"/>
  <c r="G16" i="1"/>
  <c r="X15" i="1"/>
  <c r="G98" i="2"/>
  <c r="X97" i="2"/>
  <c r="G41" i="1"/>
  <c r="X40" i="1"/>
  <c r="G109" i="2"/>
  <c r="X108" i="2"/>
  <c r="Z10" i="2"/>
  <c r="O8" i="2" s="1"/>
  <c r="Y11" i="2"/>
  <c r="Z11" i="2" s="1"/>
  <c r="G51" i="1"/>
  <c r="X50" i="1"/>
  <c r="X21" i="1"/>
  <c r="G22" i="1"/>
  <c r="X96" i="2"/>
  <c r="G97" i="2"/>
  <c r="Y88" i="2"/>
  <c r="Z89" i="2" s="1"/>
  <c r="AB88" i="2"/>
  <c r="W88" i="2" s="1"/>
  <c r="G31" i="1"/>
  <c r="X30" i="1"/>
  <c r="Y89" i="1"/>
  <c r="Z90" i="1" s="1"/>
  <c r="AB89" i="1"/>
  <c r="W89" i="1" s="1"/>
  <c r="AM10" i="2"/>
  <c r="AM11" i="2" s="1"/>
  <c r="Y110" i="2"/>
  <c r="Z111" i="2" s="1"/>
  <c r="AB110" i="2"/>
  <c r="W110" i="2" s="1"/>
  <c r="G53" i="2"/>
  <c r="X52" i="2"/>
  <c r="AB88" i="1"/>
  <c r="W88" i="1" s="1"/>
  <c r="Y88" i="1"/>
  <c r="Z89" i="1" s="1"/>
  <c r="X76" i="2"/>
  <c r="G77" i="2"/>
  <c r="G60" i="2"/>
  <c r="X59" i="2"/>
  <c r="G25" i="1"/>
  <c r="X24" i="1"/>
  <c r="W93" i="2"/>
  <c r="AB83" i="2"/>
  <c r="W83" i="2" s="1"/>
  <c r="Y83" i="2"/>
  <c r="X96" i="1"/>
  <c r="G97" i="1"/>
  <c r="G111" i="1"/>
  <c r="X110" i="1"/>
  <c r="Y86" i="1"/>
  <c r="Z87" i="1" s="1"/>
  <c r="AB86" i="1"/>
  <c r="W86" i="1" s="1"/>
  <c r="W57" i="2"/>
  <c r="Z113" i="1"/>
  <c r="Z25" i="2"/>
  <c r="AB67" i="2"/>
  <c r="W67" i="2" s="1"/>
  <c r="Y67" i="2"/>
  <c r="Z68" i="2" s="1"/>
  <c r="Y63" i="1"/>
  <c r="Z64" i="1" s="1"/>
  <c r="AB63" i="1"/>
  <c r="W63" i="1" s="1"/>
  <c r="Y71" i="1"/>
  <c r="Z72" i="1" s="1"/>
  <c r="AB71" i="1"/>
  <c r="W71" i="1" s="1"/>
  <c r="X22" i="2"/>
  <c r="G23" i="2"/>
  <c r="G28" i="2"/>
  <c r="X27" i="2"/>
  <c r="W68" i="2"/>
  <c r="G34" i="2"/>
  <c r="X33" i="2"/>
  <c r="W29" i="2"/>
  <c r="Z14" i="2"/>
  <c r="Z67" i="1"/>
  <c r="W62" i="1"/>
  <c r="Y15" i="2"/>
  <c r="Z16" i="2" s="1"/>
  <c r="AB15" i="2"/>
  <c r="W15" i="2" s="1"/>
  <c r="AB111" i="1"/>
  <c r="W111" i="1" s="1"/>
  <c r="Y111" i="1"/>
  <c r="AB45" i="1"/>
  <c r="W45" i="1" s="1"/>
  <c r="Y45" i="1"/>
  <c r="G108" i="1"/>
  <c r="X107" i="1"/>
  <c r="Z77" i="2"/>
  <c r="Z76" i="2"/>
  <c r="AB84" i="2"/>
  <c r="W84" i="2" s="1"/>
  <c r="Y84" i="2"/>
  <c r="Y79" i="1"/>
  <c r="Z80" i="1" s="1"/>
  <c r="AB79" i="1"/>
  <c r="W79" i="1" s="1"/>
  <c r="Z24" i="1"/>
  <c r="G74" i="1"/>
  <c r="X73" i="1"/>
  <c r="X58" i="2"/>
  <c r="G59" i="2"/>
  <c r="G114" i="2"/>
  <c r="X113" i="2"/>
  <c r="G32" i="1"/>
  <c r="X31" i="1"/>
  <c r="X28" i="1"/>
  <c r="G29" i="1"/>
  <c r="AB37" i="1"/>
  <c r="W37" i="1" s="1"/>
  <c r="Y37" i="1"/>
  <c r="G53" i="1"/>
  <c r="X52" i="1"/>
  <c r="X98" i="1"/>
  <c r="G99" i="1"/>
  <c r="G26" i="2"/>
  <c r="X25" i="2"/>
  <c r="W112" i="1"/>
  <c r="W38" i="1"/>
  <c r="W51" i="1"/>
  <c r="AB21" i="2"/>
  <c r="W21" i="2" s="1"/>
  <c r="Y21" i="2"/>
  <c r="W62" i="2"/>
  <c r="W29" i="1"/>
  <c r="Z47" i="1"/>
  <c r="W41" i="1"/>
  <c r="Z75" i="1"/>
  <c r="Y106" i="1"/>
  <c r="Z107" i="1" s="1"/>
  <c r="AB106" i="1"/>
  <c r="W106" i="1" s="1"/>
  <c r="AB103" i="1"/>
  <c r="W103" i="1" s="1"/>
  <c r="Y103" i="1"/>
  <c r="Y43" i="2"/>
  <c r="Z44" i="2" s="1"/>
  <c r="AB43" i="2"/>
  <c r="W43" i="2" s="1"/>
  <c r="Z17" i="1"/>
  <c r="AB42" i="2"/>
  <c r="W42" i="2" s="1"/>
  <c r="Y42" i="2"/>
  <c r="AB53" i="1"/>
  <c r="W53" i="1" s="1"/>
  <c r="Y53" i="1"/>
  <c r="W104" i="2"/>
  <c r="Y70" i="2"/>
  <c r="Z71" i="2" s="1"/>
  <c r="AB70" i="2"/>
  <c r="W70" i="2" s="1"/>
  <c r="X65" i="2"/>
  <c r="G66" i="2"/>
  <c r="G24" i="1"/>
  <c r="X23" i="1"/>
  <c r="AB49" i="2"/>
  <c r="W49" i="2" s="1"/>
  <c r="Y49" i="2"/>
  <c r="AB102" i="2"/>
  <c r="W102" i="2" s="1"/>
  <c r="Y102" i="2"/>
  <c r="X91" i="2"/>
  <c r="G92" i="2"/>
  <c r="G59" i="1"/>
  <c r="X58" i="1"/>
  <c r="G77" i="1"/>
  <c r="X76" i="1"/>
  <c r="G54" i="2"/>
  <c r="X53" i="2"/>
  <c r="G19" i="2"/>
  <c r="X18" i="2"/>
  <c r="W98" i="2"/>
  <c r="AB85" i="2"/>
  <c r="W85" i="2" s="1"/>
  <c r="Y85" i="2"/>
  <c r="Z86" i="2" s="1"/>
  <c r="G110" i="2"/>
  <c r="X109" i="2"/>
  <c r="Z30" i="1"/>
  <c r="AB35" i="1"/>
  <c r="W35" i="1" s="1"/>
  <c r="Y35" i="1"/>
  <c r="Z36" i="1" s="1"/>
  <c r="W90" i="1"/>
  <c r="X46" i="1"/>
  <c r="G47" i="1"/>
  <c r="Z42" i="2"/>
  <c r="AC15" i="2"/>
  <c r="W16" i="1"/>
  <c r="W112" i="2"/>
  <c r="AB14" i="2"/>
  <c r="W14" i="2" s="1"/>
  <c r="Y14" i="2"/>
  <c r="Z15" i="2" s="1"/>
  <c r="AE14" i="1"/>
  <c r="AQ14" i="1"/>
  <c r="AD14" i="1"/>
  <c r="G33" i="1"/>
  <c r="X32" i="1"/>
  <c r="X54" i="1"/>
  <c r="G55" i="1"/>
  <c r="G25" i="2"/>
  <c r="X24" i="2"/>
  <c r="G45" i="1"/>
  <c r="X44" i="1"/>
  <c r="X113" i="1"/>
  <c r="G114" i="1"/>
  <c r="X89" i="2"/>
  <c r="G90" i="2"/>
  <c r="G18" i="1"/>
  <c r="X17" i="1"/>
  <c r="Z88" i="1"/>
  <c r="Z109" i="1"/>
  <c r="Z66" i="2"/>
  <c r="AB103" i="2"/>
  <c r="W103" i="2" s="1"/>
  <c r="Y103" i="2"/>
  <c r="Z104" i="2" s="1"/>
  <c r="AB38" i="2"/>
  <c r="W38" i="2" s="1"/>
  <c r="Y38" i="2"/>
  <c r="Z82" i="1"/>
  <c r="W82" i="1"/>
  <c r="Z65" i="1"/>
  <c r="G61" i="1"/>
  <c r="X60" i="1"/>
  <c r="O7" i="1"/>
  <c r="Y13" i="1"/>
  <c r="Z14" i="1" s="1"/>
  <c r="AM10" i="1"/>
  <c r="AM11" i="1" s="1"/>
  <c r="AB13" i="1"/>
  <c r="W13" i="1" s="1"/>
  <c r="G37" i="1"/>
  <c r="X36" i="1"/>
  <c r="G103" i="1"/>
  <c r="X102" i="1"/>
  <c r="G20" i="2"/>
  <c r="X19" i="2"/>
  <c r="W72" i="1"/>
  <c r="Y100" i="1"/>
  <c r="Z101" i="1" s="1"/>
  <c r="AB100" i="1"/>
  <c r="W100" i="1" s="1"/>
  <c r="Z54" i="2"/>
  <c r="Z53" i="2"/>
  <c r="W111" i="2"/>
  <c r="W43" i="1"/>
  <c r="W99" i="1"/>
  <c r="G41" i="2"/>
  <c r="X40" i="2"/>
  <c r="Z65" i="2"/>
  <c r="G48" i="2"/>
  <c r="X47" i="2"/>
  <c r="Z91" i="1"/>
  <c r="Z62" i="1"/>
  <c r="Z61" i="1"/>
  <c r="W41" i="2"/>
  <c r="AB34" i="1"/>
  <c r="W34" i="1" s="1"/>
  <c r="Y34" i="1"/>
  <c r="Z113" i="2"/>
  <c r="G81" i="2"/>
  <c r="X80" i="2"/>
  <c r="G68" i="1"/>
  <c r="X67" i="1"/>
  <c r="Y83" i="1"/>
  <c r="Z84" i="1" s="1"/>
  <c r="AB83" i="1"/>
  <c r="W83" i="1" s="1"/>
  <c r="AB50" i="2"/>
  <c r="W50" i="2" s="1"/>
  <c r="Y50" i="2"/>
  <c r="Z51" i="2" s="1"/>
  <c r="X47" i="1"/>
  <c r="G48" i="1"/>
  <c r="G37" i="2"/>
  <c r="X36" i="2"/>
  <c r="G88" i="1"/>
  <c r="X87" i="1"/>
  <c r="G55" i="2"/>
  <c r="X54" i="2"/>
  <c r="AB87" i="2"/>
  <c r="W87" i="2" s="1"/>
  <c r="Y87" i="2"/>
  <c r="W26" i="1"/>
  <c r="Z73" i="1"/>
  <c r="G96" i="1"/>
  <c r="X95" i="1"/>
  <c r="Y92" i="2"/>
  <c r="Z93" i="2" s="1"/>
  <c r="AB92" i="2"/>
  <c r="W92" i="2" s="1"/>
  <c r="X105" i="2"/>
  <c r="G106" i="2"/>
  <c r="Y94" i="2"/>
  <c r="Z95" i="2" s="1"/>
  <c r="AB94" i="2"/>
  <c r="W94" i="2" s="1"/>
  <c r="Z41" i="1"/>
  <c r="AB85" i="1"/>
  <c r="W85" i="1" s="1"/>
  <c r="Y85" i="1"/>
  <c r="Z86" i="1" s="1"/>
  <c r="X64" i="2"/>
  <c r="G65" i="2"/>
  <c r="AB63" i="2"/>
  <c r="W63" i="2" s="1"/>
  <c r="Y63" i="2"/>
  <c r="Z64" i="2" s="1"/>
  <c r="W104" i="1"/>
  <c r="X51" i="2"/>
  <c r="G52" i="2"/>
  <c r="AB72" i="2"/>
  <c r="W72" i="2" s="1"/>
  <c r="Y72" i="2"/>
  <c r="Z79" i="1"/>
  <c r="W61" i="1"/>
  <c r="Y23" i="2"/>
  <c r="Z24" i="2" s="1"/>
  <c r="AB23" i="2"/>
  <c r="W23" i="2" s="1"/>
  <c r="W97" i="1"/>
  <c r="G72" i="2"/>
  <c r="X71" i="2"/>
  <c r="I29" i="2"/>
  <c r="H29" i="2"/>
  <c r="P29" i="2"/>
  <c r="AB99" i="2"/>
  <c r="W99" i="2" s="1"/>
  <c r="Y99" i="2"/>
  <c r="Z100" i="2" s="1"/>
  <c r="Z67" i="2"/>
  <c r="V18" i="1"/>
  <c r="U19" i="1"/>
  <c r="X107" i="2"/>
  <c r="G108" i="2"/>
  <c r="G19" i="1"/>
  <c r="X18" i="1"/>
  <c r="X86" i="2"/>
  <c r="G87" i="2"/>
  <c r="G82" i="1"/>
  <c r="X81" i="1"/>
  <c r="Z57" i="2"/>
  <c r="W44" i="2"/>
  <c r="Z61" i="2"/>
  <c r="Z60" i="2"/>
  <c r="W95" i="2"/>
  <c r="AB105" i="1"/>
  <c r="W105" i="1" s="1"/>
  <c r="Y105" i="1"/>
  <c r="Z106" i="1" s="1"/>
  <c r="Y22" i="1"/>
  <c r="Z23" i="1" s="1"/>
  <c r="AB22" i="1"/>
  <c r="W22" i="1" s="1"/>
  <c r="G47" i="2"/>
  <c r="X46" i="2"/>
  <c r="X56" i="2"/>
  <c r="G57" i="2"/>
  <c r="W81" i="2"/>
  <c r="X75" i="2"/>
  <c r="G76" i="2"/>
  <c r="AB101" i="2"/>
  <c r="W101" i="2" s="1"/>
  <c r="Y101" i="2"/>
  <c r="W75" i="1"/>
  <c r="AB69" i="2"/>
  <c r="W69" i="2" s="1"/>
  <c r="Y69" i="2"/>
  <c r="Z70" i="2" s="1"/>
  <c r="Z71" i="1"/>
  <c r="G40" i="2"/>
  <c r="X39" i="2"/>
  <c r="W57" i="1"/>
  <c r="X30" i="2"/>
  <c r="G31" i="2"/>
  <c r="X35" i="2"/>
  <c r="G36" i="2"/>
  <c r="Z43" i="1"/>
  <c r="W78" i="1"/>
  <c r="Z29" i="2"/>
  <c r="W20" i="1"/>
  <c r="W59" i="1"/>
  <c r="Z78" i="1"/>
  <c r="AB93" i="1"/>
  <c r="W93" i="1" s="1"/>
  <c r="Y93" i="1"/>
  <c r="Y32" i="2"/>
  <c r="Z33" i="2" s="1"/>
  <c r="AB32" i="2"/>
  <c r="W32" i="2" s="1"/>
  <c r="W49" i="1"/>
  <c r="I21" i="2"/>
  <c r="H21" i="2"/>
  <c r="P21" i="2"/>
  <c r="X74" i="2"/>
  <c r="G75" i="2"/>
  <c r="G107" i="2"/>
  <c r="X106" i="2"/>
  <c r="G18" i="2"/>
  <c r="X17" i="2"/>
  <c r="G102" i="1"/>
  <c r="X101" i="1"/>
  <c r="G65" i="1"/>
  <c r="X64" i="1"/>
  <c r="G66" i="1"/>
  <c r="X65" i="1"/>
  <c r="G61" i="2"/>
  <c r="X60" i="2"/>
  <c r="G110" i="1"/>
  <c r="X109" i="1"/>
  <c r="Z82" i="2"/>
  <c r="Z81" i="2"/>
  <c r="G26" i="1"/>
  <c r="X25" i="1"/>
  <c r="Y55" i="1"/>
  <c r="Z56" i="1" s="1"/>
  <c r="AB55" i="1"/>
  <c r="W55" i="1" s="1"/>
  <c r="V16" i="2"/>
  <c r="U17" i="2"/>
  <c r="Y31" i="2"/>
  <c r="Z32" i="2" s="1"/>
  <c r="AB31" i="2"/>
  <c r="W31" i="2" s="1"/>
  <c r="X66" i="2"/>
  <c r="G67" i="2"/>
  <c r="AB84" i="1"/>
  <c r="W84" i="1" s="1"/>
  <c r="Y84" i="1"/>
  <c r="Z85" i="1" s="1"/>
  <c r="G49" i="2"/>
  <c r="X48" i="2"/>
  <c r="Y114" i="1"/>
  <c r="Z114" i="1" s="1"/>
  <c r="AB114" i="1"/>
  <c r="W114" i="1" s="1"/>
  <c r="X114" i="1" s="1"/>
  <c r="X73" i="2"/>
  <c r="G74" i="2"/>
  <c r="Z74" i="2"/>
  <c r="W14" i="1"/>
  <c r="G93" i="1"/>
  <c r="X92" i="1"/>
  <c r="Z108" i="2"/>
  <c r="Z107" i="2"/>
  <c r="W70" i="1"/>
  <c r="W91" i="1"/>
  <c r="Z55" i="1"/>
  <c r="AB55" i="2"/>
  <c r="W55" i="2" s="1"/>
  <c r="Y55" i="2"/>
  <c r="Z56" i="2" s="1"/>
  <c r="G46" i="2"/>
  <c r="X45" i="2"/>
  <c r="Z98" i="2"/>
  <c r="Z17" i="2"/>
  <c r="Y78" i="2"/>
  <c r="AB78" i="2"/>
  <c r="W78" i="2" s="1"/>
  <c r="Z36" i="2"/>
  <c r="Z35" i="2"/>
  <c r="AB79" i="2"/>
  <c r="W79" i="2" s="1"/>
  <c r="Y79" i="2"/>
  <c r="Z80" i="2" s="1"/>
  <c r="AO25" i="1"/>
  <c r="W42" i="1"/>
  <c r="W13" i="2"/>
  <c r="Z21" i="1"/>
  <c r="W80" i="1"/>
  <c r="Z99" i="1"/>
  <c r="AO20" i="2"/>
  <c r="AO24" i="1"/>
  <c r="P31" i="2" l="1"/>
  <c r="I31" i="2"/>
  <c r="H31" i="2"/>
  <c r="P88" i="1"/>
  <c r="H88" i="1"/>
  <c r="I88" i="1"/>
  <c r="P77" i="2"/>
  <c r="I77" i="2"/>
  <c r="H77" i="2"/>
  <c r="G81" i="1"/>
  <c r="X80" i="1"/>
  <c r="X31" i="2"/>
  <c r="G32" i="2"/>
  <c r="P75" i="2"/>
  <c r="I75" i="2"/>
  <c r="H75" i="2"/>
  <c r="Z94" i="1"/>
  <c r="Z93" i="1"/>
  <c r="I36" i="2"/>
  <c r="H36" i="2"/>
  <c r="P36" i="2"/>
  <c r="P57" i="2"/>
  <c r="I57" i="2"/>
  <c r="H57" i="2"/>
  <c r="G96" i="2"/>
  <c r="X95" i="2"/>
  <c r="H82" i="1"/>
  <c r="P82" i="1"/>
  <c r="I82" i="1"/>
  <c r="I72" i="2"/>
  <c r="P72" i="2"/>
  <c r="H72" i="2"/>
  <c r="P52" i="2"/>
  <c r="I52" i="2"/>
  <c r="H52" i="2"/>
  <c r="I55" i="2"/>
  <c r="H55" i="2"/>
  <c r="P55" i="2"/>
  <c r="X50" i="2"/>
  <c r="G51" i="2"/>
  <c r="Z35" i="1"/>
  <c r="Z34" i="1"/>
  <c r="Z105" i="1"/>
  <c r="G104" i="2"/>
  <c r="X103" i="2"/>
  <c r="P114" i="1"/>
  <c r="H114" i="1"/>
  <c r="I114" i="1"/>
  <c r="G15" i="2"/>
  <c r="X14" i="2"/>
  <c r="G91" i="1"/>
  <c r="X90" i="1"/>
  <c r="G99" i="2"/>
  <c r="X98" i="2"/>
  <c r="X53" i="1"/>
  <c r="G54" i="1"/>
  <c r="G107" i="1"/>
  <c r="X106" i="1"/>
  <c r="Z99" i="2"/>
  <c r="H26" i="2"/>
  <c r="P26" i="2"/>
  <c r="I26" i="2"/>
  <c r="H74" i="1"/>
  <c r="P74" i="1"/>
  <c r="I74" i="1"/>
  <c r="X62" i="1"/>
  <c r="G63" i="1"/>
  <c r="I111" i="1"/>
  <c r="H111" i="1"/>
  <c r="P111" i="1"/>
  <c r="P53" i="2"/>
  <c r="I53" i="2"/>
  <c r="H53" i="2"/>
  <c r="I101" i="2"/>
  <c r="P101" i="2"/>
  <c r="H101" i="2"/>
  <c r="H40" i="1"/>
  <c r="I40" i="1"/>
  <c r="P40" i="1"/>
  <c r="X100" i="1"/>
  <c r="G101" i="1"/>
  <c r="H92" i="2"/>
  <c r="P92" i="2"/>
  <c r="I92" i="2"/>
  <c r="P23" i="2"/>
  <c r="I23" i="2"/>
  <c r="H23" i="2"/>
  <c r="P20" i="1"/>
  <c r="I20" i="1"/>
  <c r="H20" i="1"/>
  <c r="X55" i="2"/>
  <c r="G56" i="2"/>
  <c r="AO26" i="1"/>
  <c r="P65" i="1"/>
  <c r="I65" i="1"/>
  <c r="H65" i="1"/>
  <c r="X93" i="1"/>
  <c r="G94" i="1"/>
  <c r="X69" i="2"/>
  <c r="G70" i="2"/>
  <c r="H87" i="2"/>
  <c r="P87" i="2"/>
  <c r="I87" i="2"/>
  <c r="X97" i="1"/>
  <c r="G98" i="1"/>
  <c r="X85" i="1"/>
  <c r="G86" i="1"/>
  <c r="X83" i="1"/>
  <c r="G84" i="1"/>
  <c r="G35" i="1"/>
  <c r="X34" i="1"/>
  <c r="Z110" i="2"/>
  <c r="I103" i="1"/>
  <c r="H103" i="1"/>
  <c r="P103" i="1"/>
  <c r="I61" i="1"/>
  <c r="H61" i="1"/>
  <c r="P61" i="1"/>
  <c r="X112" i="2"/>
  <c r="G113" i="2"/>
  <c r="Z100" i="1"/>
  <c r="I59" i="1"/>
  <c r="H59" i="1"/>
  <c r="P59" i="1"/>
  <c r="H24" i="1"/>
  <c r="P24" i="1"/>
  <c r="I24" i="1"/>
  <c r="Z43" i="2"/>
  <c r="Z22" i="2"/>
  <c r="Z21" i="2"/>
  <c r="P99" i="1"/>
  <c r="I99" i="1"/>
  <c r="H99" i="1"/>
  <c r="H108" i="1"/>
  <c r="P108" i="1"/>
  <c r="I108" i="1"/>
  <c r="I28" i="2"/>
  <c r="H28" i="2"/>
  <c r="P28" i="2"/>
  <c r="X67" i="2"/>
  <c r="G68" i="2"/>
  <c r="P97" i="1"/>
  <c r="I97" i="1"/>
  <c r="H97" i="1"/>
  <c r="P60" i="2"/>
  <c r="H60" i="2"/>
  <c r="I60" i="2"/>
  <c r="G111" i="2"/>
  <c r="X110" i="2"/>
  <c r="P31" i="1"/>
  <c r="I31" i="1"/>
  <c r="H31" i="1"/>
  <c r="I51" i="1"/>
  <c r="H51" i="1"/>
  <c r="P51" i="1"/>
  <c r="P98" i="2"/>
  <c r="I98" i="2"/>
  <c r="H98" i="2"/>
  <c r="P91" i="2"/>
  <c r="I91" i="2"/>
  <c r="H91" i="2"/>
  <c r="P57" i="1"/>
  <c r="I57" i="1"/>
  <c r="H57" i="1"/>
  <c r="I67" i="1"/>
  <c r="H67" i="1"/>
  <c r="P67" i="1"/>
  <c r="X42" i="2"/>
  <c r="G43" i="2"/>
  <c r="Z46" i="1"/>
  <c r="Z45" i="1"/>
  <c r="I93" i="1"/>
  <c r="H93" i="1"/>
  <c r="P93" i="1"/>
  <c r="I49" i="2"/>
  <c r="H49" i="2"/>
  <c r="P49" i="2"/>
  <c r="I110" i="1"/>
  <c r="H110" i="1"/>
  <c r="P110" i="1"/>
  <c r="I102" i="1"/>
  <c r="H102" i="1"/>
  <c r="P102" i="1"/>
  <c r="G60" i="1"/>
  <c r="X59" i="1"/>
  <c r="Z102" i="2"/>
  <c r="Z101" i="2"/>
  <c r="I47" i="2"/>
  <c r="H47" i="2"/>
  <c r="P47" i="2"/>
  <c r="G45" i="2"/>
  <c r="X44" i="2"/>
  <c r="X99" i="2"/>
  <c r="G100" i="2"/>
  <c r="Z31" i="2"/>
  <c r="X94" i="2"/>
  <c r="G95" i="2"/>
  <c r="H37" i="1"/>
  <c r="I37" i="1"/>
  <c r="P37" i="1"/>
  <c r="G83" i="1"/>
  <c r="X82" i="1"/>
  <c r="I45" i="1"/>
  <c r="H45" i="1"/>
  <c r="P45" i="1"/>
  <c r="AC15" i="1"/>
  <c r="AQ15" i="2"/>
  <c r="AE15" i="2"/>
  <c r="AD15" i="2"/>
  <c r="I19" i="2"/>
  <c r="H19" i="2"/>
  <c r="P19" i="2"/>
  <c r="G42" i="1"/>
  <c r="X41" i="1"/>
  <c r="G52" i="1"/>
  <c r="X51" i="1"/>
  <c r="X45" i="1"/>
  <c r="G46" i="1"/>
  <c r="G30" i="2"/>
  <c r="X29" i="2"/>
  <c r="Z84" i="2"/>
  <c r="Z83" i="2"/>
  <c r="AO21" i="2"/>
  <c r="H16" i="1"/>
  <c r="P16" i="1"/>
  <c r="I16" i="1"/>
  <c r="P78" i="1"/>
  <c r="I78" i="1"/>
  <c r="H78" i="1"/>
  <c r="P70" i="1"/>
  <c r="I70" i="1"/>
  <c r="H70" i="1"/>
  <c r="I69" i="1"/>
  <c r="H69" i="1"/>
  <c r="P69" i="1"/>
  <c r="I75" i="1"/>
  <c r="H75" i="1"/>
  <c r="P75" i="1"/>
  <c r="X23" i="2"/>
  <c r="G24" i="2"/>
  <c r="G17" i="1"/>
  <c r="X16" i="1"/>
  <c r="P66" i="2"/>
  <c r="I66" i="2"/>
  <c r="H66" i="2"/>
  <c r="H32" i="1"/>
  <c r="P32" i="1"/>
  <c r="I32" i="1"/>
  <c r="X20" i="1"/>
  <c r="G21" i="1"/>
  <c r="G58" i="1"/>
  <c r="X57" i="1"/>
  <c r="G102" i="2"/>
  <c r="X101" i="2"/>
  <c r="G23" i="1"/>
  <c r="X22" i="1"/>
  <c r="I19" i="1"/>
  <c r="H19" i="1"/>
  <c r="P19" i="1"/>
  <c r="G62" i="1"/>
  <c r="X61" i="1"/>
  <c r="G27" i="1"/>
  <c r="X26" i="1"/>
  <c r="P37" i="2"/>
  <c r="I37" i="2"/>
  <c r="H37" i="2"/>
  <c r="I68" i="1"/>
  <c r="H68" i="1"/>
  <c r="P68" i="1"/>
  <c r="I41" i="2"/>
  <c r="H41" i="2"/>
  <c r="P41" i="2"/>
  <c r="G73" i="1"/>
  <c r="X72" i="1"/>
  <c r="X13" i="1"/>
  <c r="G14" i="1"/>
  <c r="Z103" i="2"/>
  <c r="G71" i="2"/>
  <c r="X70" i="2"/>
  <c r="X43" i="2"/>
  <c r="G44" i="2"/>
  <c r="X38" i="1"/>
  <c r="G39" i="1"/>
  <c r="I53" i="1"/>
  <c r="H53" i="1"/>
  <c r="P53" i="1"/>
  <c r="P114" i="2"/>
  <c r="I114" i="2"/>
  <c r="H114" i="2"/>
  <c r="Z85" i="2"/>
  <c r="Z112" i="1"/>
  <c r="Z111" i="1"/>
  <c r="X71" i="1"/>
  <c r="G72" i="1"/>
  <c r="X57" i="2"/>
  <c r="G58" i="2"/>
  <c r="G84" i="2"/>
  <c r="X83" i="2"/>
  <c r="Z63" i="1"/>
  <c r="H97" i="2"/>
  <c r="P97" i="2"/>
  <c r="I97" i="2"/>
  <c r="P28" i="1"/>
  <c r="I28" i="1"/>
  <c r="H28" i="1"/>
  <c r="P35" i="2"/>
  <c r="I35" i="2"/>
  <c r="H35" i="2"/>
  <c r="H46" i="2"/>
  <c r="P46" i="2"/>
  <c r="I46" i="2"/>
  <c r="X41" i="2"/>
  <c r="G42" i="2"/>
  <c r="G36" i="1"/>
  <c r="X35" i="1"/>
  <c r="X88" i="2"/>
  <c r="G89" i="2"/>
  <c r="G15" i="1"/>
  <c r="X14" i="1"/>
  <c r="X84" i="1"/>
  <c r="G85" i="1"/>
  <c r="H61" i="2"/>
  <c r="I61" i="2"/>
  <c r="P61" i="2"/>
  <c r="H18" i="2"/>
  <c r="P18" i="2"/>
  <c r="I18" i="2"/>
  <c r="I76" i="2"/>
  <c r="P76" i="2"/>
  <c r="H76" i="2"/>
  <c r="H108" i="2"/>
  <c r="P108" i="2"/>
  <c r="I108" i="2"/>
  <c r="X63" i="2"/>
  <c r="G64" i="2"/>
  <c r="H106" i="2"/>
  <c r="P106" i="2"/>
  <c r="I106" i="2"/>
  <c r="Z88" i="2"/>
  <c r="Z87" i="2"/>
  <c r="P48" i="1"/>
  <c r="H48" i="1"/>
  <c r="I48" i="1"/>
  <c r="G100" i="1"/>
  <c r="X99" i="1"/>
  <c r="Z55" i="2"/>
  <c r="Z39" i="2"/>
  <c r="Z38" i="2"/>
  <c r="I18" i="1"/>
  <c r="H18" i="1"/>
  <c r="P18" i="1"/>
  <c r="P25" i="2"/>
  <c r="I25" i="2"/>
  <c r="H25" i="2"/>
  <c r="I110" i="2"/>
  <c r="P110" i="2"/>
  <c r="H110" i="2"/>
  <c r="H54" i="2"/>
  <c r="P54" i="2"/>
  <c r="I54" i="2"/>
  <c r="G103" i="2"/>
  <c r="X102" i="2"/>
  <c r="X29" i="1"/>
  <c r="G30" i="1"/>
  <c r="Z92" i="2"/>
  <c r="Z38" i="1"/>
  <c r="Z37" i="1"/>
  <c r="P59" i="2"/>
  <c r="I59" i="2"/>
  <c r="H59" i="2"/>
  <c r="G85" i="2"/>
  <c r="X84" i="2"/>
  <c r="X111" i="1"/>
  <c r="G112" i="1"/>
  <c r="P34" i="2"/>
  <c r="I34" i="2"/>
  <c r="H34" i="2"/>
  <c r="G87" i="1"/>
  <c r="X86" i="1"/>
  <c r="G94" i="2"/>
  <c r="X93" i="2"/>
  <c r="X88" i="1"/>
  <c r="G89" i="1"/>
  <c r="I109" i="2"/>
  <c r="H109" i="2"/>
  <c r="P109" i="2"/>
  <c r="P17" i="2"/>
  <c r="I17" i="2"/>
  <c r="H17" i="2"/>
  <c r="I62" i="2"/>
  <c r="H62" i="2"/>
  <c r="P62" i="2"/>
  <c r="H34" i="1"/>
  <c r="I34" i="1"/>
  <c r="P34" i="1"/>
  <c r="H78" i="2"/>
  <c r="P78" i="2"/>
  <c r="I78" i="2"/>
  <c r="V17" i="2"/>
  <c r="U18" i="2"/>
  <c r="P96" i="1"/>
  <c r="H96" i="1"/>
  <c r="I96" i="1"/>
  <c r="X79" i="1"/>
  <c r="G80" i="1"/>
  <c r="G79" i="2"/>
  <c r="X78" i="2"/>
  <c r="G50" i="1"/>
  <c r="X49" i="1"/>
  <c r="X13" i="2"/>
  <c r="G14" i="2"/>
  <c r="Z79" i="2"/>
  <c r="Z78" i="2"/>
  <c r="G92" i="1"/>
  <c r="X91" i="1"/>
  <c r="I74" i="2"/>
  <c r="H74" i="2"/>
  <c r="P74" i="2"/>
  <c r="I67" i="2"/>
  <c r="H67" i="2"/>
  <c r="P67" i="2"/>
  <c r="G33" i="2"/>
  <c r="X32" i="2"/>
  <c r="X78" i="1"/>
  <c r="G79" i="1"/>
  <c r="I40" i="2"/>
  <c r="P40" i="2"/>
  <c r="H40" i="2"/>
  <c r="Z83" i="1"/>
  <c r="Z73" i="2"/>
  <c r="Z72" i="2"/>
  <c r="I65" i="2"/>
  <c r="H65" i="2"/>
  <c r="P65" i="2"/>
  <c r="G88" i="2"/>
  <c r="X87" i="2"/>
  <c r="H81" i="2"/>
  <c r="P81" i="2"/>
  <c r="I81" i="2"/>
  <c r="G44" i="1"/>
  <c r="X43" i="1"/>
  <c r="X38" i="2"/>
  <c r="G39" i="2"/>
  <c r="P90" i="2"/>
  <c r="I90" i="2"/>
  <c r="H90" i="2"/>
  <c r="Z23" i="2"/>
  <c r="Z94" i="2"/>
  <c r="P47" i="1"/>
  <c r="I47" i="1"/>
  <c r="H47" i="1"/>
  <c r="Z50" i="2"/>
  <c r="Z49" i="2"/>
  <c r="X104" i="2"/>
  <c r="G105" i="2"/>
  <c r="Z104" i="1"/>
  <c r="Z103" i="1"/>
  <c r="G63" i="2"/>
  <c r="X62" i="2"/>
  <c r="X112" i="1"/>
  <c r="G113" i="1"/>
  <c r="X37" i="1"/>
  <c r="G38" i="1"/>
  <c r="X15" i="2"/>
  <c r="G16" i="2"/>
  <c r="Z63" i="2"/>
  <c r="X63" i="1"/>
  <c r="G64" i="1"/>
  <c r="Z22" i="1"/>
  <c r="X89" i="1"/>
  <c r="G90" i="1"/>
  <c r="P22" i="1"/>
  <c r="I22" i="1"/>
  <c r="H22" i="1"/>
  <c r="H83" i="2"/>
  <c r="P83" i="2"/>
  <c r="I83" i="2"/>
  <c r="X79" i="2"/>
  <c r="G80" i="2"/>
  <c r="G76" i="1"/>
  <c r="X75" i="1"/>
  <c r="G105" i="1"/>
  <c r="X104" i="1"/>
  <c r="P33" i="1"/>
  <c r="I33" i="1"/>
  <c r="H33" i="1"/>
  <c r="X21" i="2"/>
  <c r="G22" i="2"/>
  <c r="X55" i="1"/>
  <c r="G56" i="1"/>
  <c r="G43" i="1"/>
  <c r="X42" i="1"/>
  <c r="X70" i="1"/>
  <c r="G71" i="1"/>
  <c r="I26" i="1"/>
  <c r="H26" i="1"/>
  <c r="P26" i="1"/>
  <c r="H66" i="1"/>
  <c r="P66" i="1"/>
  <c r="I66" i="1"/>
  <c r="P107" i="2"/>
  <c r="I107" i="2"/>
  <c r="H107" i="2"/>
  <c r="G82" i="2"/>
  <c r="X81" i="2"/>
  <c r="X105" i="1"/>
  <c r="G106" i="1"/>
  <c r="V19" i="1"/>
  <c r="U20" i="1"/>
  <c r="X72" i="2"/>
  <c r="G73" i="2"/>
  <c r="G93" i="2"/>
  <c r="X92" i="2"/>
  <c r="I48" i="2"/>
  <c r="H48" i="2"/>
  <c r="P48" i="2"/>
  <c r="G112" i="2"/>
  <c r="X111" i="2"/>
  <c r="I20" i="2"/>
  <c r="H20" i="2"/>
  <c r="P20" i="2"/>
  <c r="Y11" i="1"/>
  <c r="Z11" i="1" s="1"/>
  <c r="Z10" i="1"/>
  <c r="O8" i="1" s="1"/>
  <c r="P55" i="1"/>
  <c r="I55" i="1"/>
  <c r="H55" i="1"/>
  <c r="G86" i="2"/>
  <c r="X85" i="2"/>
  <c r="I77" i="1"/>
  <c r="H77" i="1"/>
  <c r="P77" i="1"/>
  <c r="G50" i="2"/>
  <c r="X49" i="2"/>
  <c r="Z54" i="1"/>
  <c r="Z53" i="1"/>
  <c r="G104" i="1"/>
  <c r="X103" i="1"/>
  <c r="Z69" i="2"/>
  <c r="P29" i="1"/>
  <c r="I29" i="1"/>
  <c r="H29" i="1"/>
  <c r="G69" i="2"/>
  <c r="X68" i="2"/>
  <c r="I25" i="1"/>
  <c r="H25" i="1"/>
  <c r="P25" i="1"/>
  <c r="P41" i="1"/>
  <c r="I41" i="1"/>
  <c r="H41" i="1"/>
  <c r="I27" i="2"/>
  <c r="H27" i="2"/>
  <c r="P27" i="2"/>
  <c r="I95" i="1"/>
  <c r="P95" i="1"/>
  <c r="H95" i="1"/>
  <c r="P49" i="1"/>
  <c r="I49" i="1"/>
  <c r="H49" i="1"/>
  <c r="I109" i="1"/>
  <c r="H109" i="1"/>
  <c r="P109" i="1"/>
  <c r="H38" i="2"/>
  <c r="P38" i="2"/>
  <c r="I38" i="2"/>
  <c r="P39" i="1" l="1"/>
  <c r="I39" i="1"/>
  <c r="H39" i="1"/>
  <c r="I112" i="2"/>
  <c r="P112" i="2"/>
  <c r="H112" i="2"/>
  <c r="V20" i="1"/>
  <c r="U21" i="1"/>
  <c r="P113" i="1"/>
  <c r="I113" i="1"/>
  <c r="H113" i="1"/>
  <c r="P80" i="1"/>
  <c r="I80" i="1"/>
  <c r="H80" i="1"/>
  <c r="H89" i="2"/>
  <c r="P89" i="2"/>
  <c r="I89" i="2"/>
  <c r="I102" i="2"/>
  <c r="P102" i="2"/>
  <c r="H102" i="2"/>
  <c r="H42" i="1"/>
  <c r="P42" i="1"/>
  <c r="I42" i="1"/>
  <c r="I35" i="1"/>
  <c r="H35" i="1"/>
  <c r="P35" i="1"/>
  <c r="I14" i="2"/>
  <c r="H14" i="2"/>
  <c r="P14" i="2"/>
  <c r="P50" i="2"/>
  <c r="I50" i="2"/>
  <c r="H50" i="2"/>
  <c r="P64" i="1"/>
  <c r="I64" i="1"/>
  <c r="H64" i="1"/>
  <c r="I94" i="2"/>
  <c r="H94" i="2"/>
  <c r="P94" i="2"/>
  <c r="P30" i="1"/>
  <c r="I30" i="1"/>
  <c r="H30" i="1"/>
  <c r="P14" i="1"/>
  <c r="I14" i="1"/>
  <c r="H14" i="1"/>
  <c r="P62" i="1"/>
  <c r="I62" i="1"/>
  <c r="H62" i="1"/>
  <c r="H95" i="2"/>
  <c r="P95" i="2"/>
  <c r="I95" i="2"/>
  <c r="I68" i="2"/>
  <c r="P68" i="2"/>
  <c r="H68" i="2"/>
  <c r="H84" i="1"/>
  <c r="P84" i="1"/>
  <c r="I84" i="1"/>
  <c r="H111" i="2"/>
  <c r="P111" i="2"/>
  <c r="I111" i="2"/>
  <c r="P70" i="2"/>
  <c r="I70" i="2"/>
  <c r="H70" i="2"/>
  <c r="H56" i="2"/>
  <c r="P56" i="2"/>
  <c r="I56" i="2"/>
  <c r="P99" i="2"/>
  <c r="I99" i="2"/>
  <c r="H99" i="2"/>
  <c r="P32" i="2"/>
  <c r="I32" i="2"/>
  <c r="H32" i="2"/>
  <c r="P85" i="2"/>
  <c r="I85" i="2"/>
  <c r="H85" i="2"/>
  <c r="P56" i="1"/>
  <c r="H56" i="1"/>
  <c r="I56" i="1"/>
  <c r="P105" i="1"/>
  <c r="I105" i="1"/>
  <c r="H105" i="1"/>
  <c r="I63" i="2"/>
  <c r="H63" i="2"/>
  <c r="P63" i="2"/>
  <c r="P87" i="1"/>
  <c r="I87" i="1"/>
  <c r="H87" i="1"/>
  <c r="I36" i="1"/>
  <c r="P36" i="1"/>
  <c r="H36" i="1"/>
  <c r="P21" i="1"/>
  <c r="I21" i="1"/>
  <c r="H21" i="1"/>
  <c r="P46" i="1"/>
  <c r="I46" i="1"/>
  <c r="H46" i="1"/>
  <c r="I86" i="1"/>
  <c r="P86" i="1"/>
  <c r="H86" i="1"/>
  <c r="I104" i="2"/>
  <c r="P104" i="2"/>
  <c r="H104" i="2"/>
  <c r="I43" i="1"/>
  <c r="H43" i="1"/>
  <c r="P43" i="1"/>
  <c r="H58" i="1"/>
  <c r="P58" i="1"/>
  <c r="I58" i="1"/>
  <c r="P16" i="2"/>
  <c r="H16" i="2"/>
  <c r="I16" i="2"/>
  <c r="P79" i="1"/>
  <c r="I79" i="1"/>
  <c r="H79" i="1"/>
  <c r="H103" i="2"/>
  <c r="P103" i="2"/>
  <c r="I103" i="2"/>
  <c r="I85" i="1"/>
  <c r="H85" i="1"/>
  <c r="P85" i="1"/>
  <c r="P42" i="2"/>
  <c r="H42" i="2"/>
  <c r="I42" i="2"/>
  <c r="I84" i="2"/>
  <c r="H84" i="2"/>
  <c r="P84" i="2"/>
  <c r="P44" i="2"/>
  <c r="H44" i="2"/>
  <c r="I44" i="2"/>
  <c r="P73" i="1"/>
  <c r="I73" i="1"/>
  <c r="H73" i="1"/>
  <c r="I17" i="1"/>
  <c r="H17" i="1"/>
  <c r="P17" i="1"/>
  <c r="AC16" i="2"/>
  <c r="AF15" i="2"/>
  <c r="H100" i="2"/>
  <c r="P100" i="2"/>
  <c r="I100" i="2"/>
  <c r="I94" i="1"/>
  <c r="H94" i="1"/>
  <c r="P94" i="1"/>
  <c r="P63" i="1"/>
  <c r="I63" i="1"/>
  <c r="H63" i="1"/>
  <c r="I91" i="1"/>
  <c r="P91" i="1"/>
  <c r="H91" i="1"/>
  <c r="AO27" i="1"/>
  <c r="P30" i="2"/>
  <c r="I30" i="2"/>
  <c r="H30" i="2"/>
  <c r="I104" i="1"/>
  <c r="H104" i="1"/>
  <c r="P104" i="1"/>
  <c r="I93" i="2"/>
  <c r="P93" i="2"/>
  <c r="H93" i="2"/>
  <c r="I82" i="2"/>
  <c r="H82" i="2"/>
  <c r="P82" i="2"/>
  <c r="P22" i="2"/>
  <c r="I22" i="2"/>
  <c r="H22" i="2"/>
  <c r="I76" i="1"/>
  <c r="H76" i="1"/>
  <c r="P76" i="1"/>
  <c r="I44" i="1"/>
  <c r="H44" i="1"/>
  <c r="P44" i="1"/>
  <c r="H50" i="1"/>
  <c r="P50" i="1"/>
  <c r="I50" i="1"/>
  <c r="V18" i="2"/>
  <c r="U19" i="2"/>
  <c r="P100" i="1"/>
  <c r="I100" i="1"/>
  <c r="H100" i="1"/>
  <c r="P58" i="2"/>
  <c r="I58" i="2"/>
  <c r="H58" i="2"/>
  <c r="P24" i="2"/>
  <c r="H24" i="2"/>
  <c r="I24" i="2"/>
  <c r="P83" i="1"/>
  <c r="I83" i="1"/>
  <c r="H83" i="1"/>
  <c r="P43" i="2"/>
  <c r="I43" i="2"/>
  <c r="H43" i="2"/>
  <c r="H98" i="1"/>
  <c r="I98" i="1"/>
  <c r="P98" i="1"/>
  <c r="H101" i="1"/>
  <c r="I101" i="1"/>
  <c r="P101" i="1"/>
  <c r="P106" i="1"/>
  <c r="H106" i="1"/>
  <c r="I106" i="1"/>
  <c r="I88" i="2"/>
  <c r="P88" i="2"/>
  <c r="H88" i="2"/>
  <c r="I80" i="2"/>
  <c r="P80" i="2"/>
  <c r="H80" i="2"/>
  <c r="P38" i="1"/>
  <c r="I38" i="1"/>
  <c r="H38" i="1"/>
  <c r="H105" i="2"/>
  <c r="P105" i="2"/>
  <c r="I105" i="2"/>
  <c r="P89" i="1"/>
  <c r="I89" i="1"/>
  <c r="H89" i="1"/>
  <c r="I64" i="2"/>
  <c r="H64" i="2"/>
  <c r="P64" i="2"/>
  <c r="H23" i="1"/>
  <c r="P23" i="1"/>
  <c r="I23" i="1"/>
  <c r="I52" i="1"/>
  <c r="H52" i="1"/>
  <c r="P52" i="1"/>
  <c r="I60" i="1"/>
  <c r="H60" i="1"/>
  <c r="P60" i="1"/>
  <c r="H113" i="2"/>
  <c r="P113" i="2"/>
  <c r="I113" i="2"/>
  <c r="P107" i="1"/>
  <c r="I107" i="1"/>
  <c r="H107" i="1"/>
  <c r="P15" i="2"/>
  <c r="I15" i="2"/>
  <c r="H15" i="2"/>
  <c r="I96" i="2"/>
  <c r="P96" i="2"/>
  <c r="H96" i="2"/>
  <c r="P81" i="1"/>
  <c r="I81" i="1"/>
  <c r="H81" i="1"/>
  <c r="I39" i="2"/>
  <c r="H39" i="2"/>
  <c r="P39" i="2"/>
  <c r="I86" i="2"/>
  <c r="H86" i="2"/>
  <c r="P86" i="2"/>
  <c r="H73" i="2"/>
  <c r="P73" i="2"/>
  <c r="I73" i="2"/>
  <c r="P90" i="1"/>
  <c r="I90" i="1"/>
  <c r="H90" i="1"/>
  <c r="P69" i="2"/>
  <c r="H69" i="2"/>
  <c r="I69" i="2"/>
  <c r="P71" i="1"/>
  <c r="I71" i="1"/>
  <c r="H71" i="1"/>
  <c r="P33" i="2"/>
  <c r="I33" i="2"/>
  <c r="H33" i="2"/>
  <c r="H92" i="1"/>
  <c r="P92" i="1"/>
  <c r="I92" i="1"/>
  <c r="P79" i="2"/>
  <c r="H79" i="2"/>
  <c r="I79" i="2"/>
  <c r="P112" i="1"/>
  <c r="I112" i="1"/>
  <c r="H112" i="1"/>
  <c r="P15" i="1"/>
  <c r="I15" i="1"/>
  <c r="H15" i="1"/>
  <c r="P72" i="1"/>
  <c r="I72" i="1"/>
  <c r="H72" i="1"/>
  <c r="I71" i="2"/>
  <c r="H71" i="2"/>
  <c r="P71" i="2"/>
  <c r="I27" i="1"/>
  <c r="H27" i="1"/>
  <c r="P27" i="1"/>
  <c r="AQ15" i="1"/>
  <c r="AE15" i="1"/>
  <c r="AD15" i="1"/>
  <c r="P45" i="2"/>
  <c r="I45" i="2"/>
  <c r="H45" i="2"/>
  <c r="AO22" i="2"/>
  <c r="AO23" i="2" s="1"/>
  <c r="P54" i="1"/>
  <c r="I54" i="1"/>
  <c r="H54" i="1"/>
  <c r="P51" i="2"/>
  <c r="I51" i="2"/>
  <c r="H51" i="2"/>
  <c r="AC16" i="1" l="1"/>
  <c r="AF15" i="1"/>
  <c r="V21" i="1"/>
  <c r="U22" i="1"/>
  <c r="AO24" i="2"/>
  <c r="V19" i="2"/>
  <c r="U20" i="2"/>
  <c r="AQ16" i="2"/>
  <c r="AE16" i="2"/>
  <c r="AD16" i="2"/>
  <c r="AO28" i="1"/>
  <c r="AO30" i="1" l="1"/>
  <c r="AO29" i="1"/>
  <c r="V22" i="1"/>
  <c r="U23" i="1"/>
  <c r="AC17" i="2"/>
  <c r="AF16" i="2"/>
  <c r="AQ16" i="1"/>
  <c r="AE16" i="1"/>
  <c r="AD16" i="1"/>
  <c r="V20" i="2"/>
  <c r="U21" i="2"/>
  <c r="AO25" i="2"/>
  <c r="AQ17" i="2" l="1"/>
  <c r="AE17" i="2"/>
  <c r="AD17" i="2"/>
  <c r="V23" i="1"/>
  <c r="U24" i="1"/>
  <c r="AC17" i="1"/>
  <c r="AF16" i="1"/>
  <c r="AO31" i="1"/>
  <c r="V21" i="2"/>
  <c r="U22" i="2"/>
  <c r="AO32" i="1"/>
  <c r="AO26" i="2"/>
  <c r="AO27" i="2" s="1"/>
  <c r="V24" i="1" l="1"/>
  <c r="U25" i="1"/>
  <c r="V22" i="2"/>
  <c r="U23" i="2"/>
  <c r="AC18" i="2"/>
  <c r="AF17" i="2"/>
  <c r="AO33" i="1"/>
  <c r="AQ17" i="1"/>
  <c r="AE17" i="1"/>
  <c r="AD17" i="1"/>
  <c r="AO28" i="2"/>
  <c r="AO34" i="1"/>
  <c r="AQ18" i="2" l="1"/>
  <c r="AD18" i="2"/>
  <c r="AE18" i="2"/>
  <c r="AO36" i="1"/>
  <c r="V23" i="2"/>
  <c r="U24" i="2"/>
  <c r="V25" i="1"/>
  <c r="U26" i="1"/>
  <c r="AC18" i="1"/>
  <c r="AF17" i="1"/>
  <c r="AO35" i="1"/>
  <c r="AO29" i="2"/>
  <c r="V24" i="2" l="1"/>
  <c r="U25" i="2"/>
  <c r="AO37" i="1"/>
  <c r="AO30" i="2"/>
  <c r="AO38" i="1"/>
  <c r="AD18" i="1"/>
  <c r="AQ18" i="1"/>
  <c r="AE18" i="1"/>
  <c r="AC19" i="2"/>
  <c r="AF18" i="2"/>
  <c r="V26" i="1"/>
  <c r="U27" i="1"/>
  <c r="AC19" i="1" l="1"/>
  <c r="AF18" i="1"/>
  <c r="AO40" i="1"/>
  <c r="AO39" i="1"/>
  <c r="V27" i="1"/>
  <c r="U28" i="1"/>
  <c r="AO31" i="2"/>
  <c r="AO32" i="2" s="1"/>
  <c r="AE19" i="2"/>
  <c r="AQ19" i="2"/>
  <c r="AD19" i="2"/>
  <c r="V25" i="2"/>
  <c r="U26" i="2"/>
  <c r="V28" i="1" l="1"/>
  <c r="U29" i="1"/>
  <c r="AO41" i="1"/>
  <c r="V26" i="2"/>
  <c r="U27" i="2"/>
  <c r="AO42" i="1"/>
  <c r="AC20" i="2"/>
  <c r="AF19" i="2"/>
  <c r="AO33" i="2"/>
  <c r="AE19" i="1"/>
  <c r="AD19" i="1"/>
  <c r="AQ19" i="1"/>
  <c r="AD20" i="2" l="1"/>
  <c r="AQ20" i="2"/>
  <c r="AE20" i="2"/>
  <c r="V27" i="2"/>
  <c r="U28" i="2"/>
  <c r="AO43" i="1"/>
  <c r="V29" i="1"/>
  <c r="U30" i="1"/>
  <c r="AC20" i="1"/>
  <c r="AF19" i="1"/>
  <c r="AO34" i="2"/>
  <c r="V28" i="2" l="1"/>
  <c r="U29" i="2"/>
  <c r="AQ20" i="1"/>
  <c r="AE20" i="1"/>
  <c r="AD20" i="1"/>
  <c r="AO44" i="1"/>
  <c r="AO35" i="2"/>
  <c r="V30" i="1"/>
  <c r="U31" i="1"/>
  <c r="AC21" i="2"/>
  <c r="AF20" i="2"/>
  <c r="AC21" i="1" l="1"/>
  <c r="AF20" i="1"/>
  <c r="V29" i="2"/>
  <c r="U30" i="2"/>
  <c r="AE21" i="2"/>
  <c r="AD21" i="2"/>
  <c r="AQ21" i="2"/>
  <c r="AO45" i="1"/>
  <c r="V31" i="1"/>
  <c r="U32" i="1"/>
  <c r="AO36" i="2"/>
  <c r="V30" i="2" l="1"/>
  <c r="U31" i="2"/>
  <c r="AQ21" i="1"/>
  <c r="AE21" i="1"/>
  <c r="AD21" i="1"/>
  <c r="V32" i="1"/>
  <c r="U33" i="1"/>
  <c r="AC22" i="2"/>
  <c r="AF21" i="2"/>
  <c r="AO37" i="2"/>
  <c r="AO46" i="1"/>
  <c r="V33" i="1" l="1"/>
  <c r="U34" i="1"/>
  <c r="AC22" i="1"/>
  <c r="AF21" i="1"/>
  <c r="AO39" i="2"/>
  <c r="AQ22" i="2"/>
  <c r="AE22" i="2"/>
  <c r="AD22" i="2"/>
  <c r="AO38" i="2"/>
  <c r="V31" i="2"/>
  <c r="U32" i="2"/>
  <c r="AO47" i="1"/>
  <c r="AO48" i="1" l="1"/>
  <c r="V32" i="2"/>
  <c r="U33" i="2"/>
  <c r="AO41" i="2"/>
  <c r="AQ22" i="1"/>
  <c r="AE22" i="1"/>
  <c r="AD22" i="1"/>
  <c r="AO40" i="2"/>
  <c r="AC23" i="2"/>
  <c r="AF22" i="2"/>
  <c r="V34" i="1"/>
  <c r="U35" i="1"/>
  <c r="V33" i="2" l="1"/>
  <c r="U34" i="2"/>
  <c r="AC23" i="1"/>
  <c r="AF22" i="1"/>
  <c r="AQ23" i="2"/>
  <c r="AE23" i="2"/>
  <c r="AD23" i="2"/>
  <c r="V35" i="1"/>
  <c r="U36" i="1"/>
  <c r="AO42" i="2"/>
  <c r="AO49" i="1"/>
  <c r="AQ23" i="1" l="1"/>
  <c r="AE23" i="1"/>
  <c r="AD23" i="1"/>
  <c r="AO50" i="1"/>
  <c r="V34" i="2"/>
  <c r="U35" i="2"/>
  <c r="V36" i="1"/>
  <c r="U37" i="1"/>
  <c r="AC24" i="2"/>
  <c r="AF23" i="2"/>
  <c r="AO43" i="2"/>
  <c r="U36" i="2" l="1"/>
  <c r="V35" i="2"/>
  <c r="AO51" i="1"/>
  <c r="AQ24" i="2"/>
  <c r="AE24" i="2"/>
  <c r="AD24" i="2"/>
  <c r="AC24" i="1"/>
  <c r="AF23" i="1"/>
  <c r="V37" i="1"/>
  <c r="U38" i="1"/>
  <c r="AO44" i="2"/>
  <c r="AC25" i="2" l="1"/>
  <c r="AF24" i="2"/>
  <c r="AO45" i="2"/>
  <c r="AO52" i="1"/>
  <c r="V38" i="1"/>
  <c r="U39" i="1"/>
  <c r="AQ24" i="1"/>
  <c r="AE24" i="1"/>
  <c r="AD24" i="1"/>
  <c r="V36" i="2"/>
  <c r="U37" i="2"/>
  <c r="AO54" i="1" l="1"/>
  <c r="AO53" i="1"/>
  <c r="V37" i="2"/>
  <c r="U38" i="2"/>
  <c r="AC25" i="1"/>
  <c r="AF24" i="1"/>
  <c r="AO46" i="2"/>
  <c r="AO47" i="2" s="1"/>
  <c r="AQ25" i="2"/>
  <c r="AE25" i="2"/>
  <c r="AD25" i="2"/>
  <c r="V39" i="1"/>
  <c r="U40" i="1"/>
  <c r="AQ25" i="1" l="1"/>
  <c r="AE25" i="1"/>
  <c r="AD25" i="1"/>
  <c r="V38" i="2"/>
  <c r="U39" i="2"/>
  <c r="AC26" i="2"/>
  <c r="AF25" i="2"/>
  <c r="AO55" i="1"/>
  <c r="V40" i="1"/>
  <c r="U41" i="1"/>
  <c r="AO48" i="2"/>
  <c r="AO56" i="1"/>
  <c r="AQ26" i="2" l="1"/>
  <c r="AD26" i="2"/>
  <c r="AE26" i="2"/>
  <c r="V39" i="2"/>
  <c r="U40" i="2"/>
  <c r="AC26" i="1"/>
  <c r="AF25" i="1"/>
  <c r="V41" i="1"/>
  <c r="U42" i="1"/>
  <c r="AO57" i="1"/>
  <c r="AO49" i="2"/>
  <c r="AD26" i="1" l="1"/>
  <c r="AE26" i="1"/>
  <c r="AQ26" i="1"/>
  <c r="AO50" i="2"/>
  <c r="V40" i="2"/>
  <c r="U41" i="2"/>
  <c r="V42" i="1"/>
  <c r="U43" i="1"/>
  <c r="AC27" i="2"/>
  <c r="AF26" i="2"/>
  <c r="AO58" i="1"/>
  <c r="V41" i="2" l="1"/>
  <c r="U42" i="2"/>
  <c r="AO51" i="2"/>
  <c r="AO59" i="1"/>
  <c r="AE27" i="2"/>
  <c r="AQ27" i="2"/>
  <c r="AD27" i="2"/>
  <c r="V43" i="1"/>
  <c r="U44" i="1"/>
  <c r="AC27" i="1"/>
  <c r="AF26" i="1"/>
  <c r="AE27" i="1" l="1"/>
  <c r="AD27" i="1"/>
  <c r="AQ27" i="1"/>
  <c r="AO60" i="1"/>
  <c r="AO52" i="2"/>
  <c r="V44" i="1"/>
  <c r="U45" i="1"/>
  <c r="V42" i="2"/>
  <c r="U43" i="2"/>
  <c r="AC28" i="2"/>
  <c r="AF27" i="2"/>
  <c r="AD28" i="2" l="1"/>
  <c r="AQ28" i="2"/>
  <c r="AE28" i="2"/>
  <c r="AC28" i="1"/>
  <c r="AF27" i="1"/>
  <c r="U44" i="2"/>
  <c r="V43" i="2"/>
  <c r="AO53" i="2"/>
  <c r="V45" i="1"/>
  <c r="U46" i="1"/>
  <c r="AO61" i="1"/>
  <c r="AO62" i="1" s="1"/>
  <c r="AQ28" i="1" l="1"/>
  <c r="AE28" i="1"/>
  <c r="AD28" i="1"/>
  <c r="AC29" i="2"/>
  <c r="AF28" i="2"/>
  <c r="V46" i="1"/>
  <c r="U47" i="1"/>
  <c r="AO63" i="1"/>
  <c r="V44" i="2"/>
  <c r="U45" i="2"/>
  <c r="AO54" i="2"/>
  <c r="AO55" i="2" s="1"/>
  <c r="AE29" i="2" l="1"/>
  <c r="AD29" i="2"/>
  <c r="AQ29" i="2"/>
  <c r="V45" i="2"/>
  <c r="U46" i="2"/>
  <c r="AC29" i="1"/>
  <c r="AF28" i="1"/>
  <c r="AO56" i="2"/>
  <c r="V47" i="1"/>
  <c r="U48" i="1"/>
  <c r="AO64" i="1"/>
  <c r="AQ29" i="1" l="1"/>
  <c r="AE29" i="1"/>
  <c r="AD29" i="1"/>
  <c r="V46" i="2"/>
  <c r="U47" i="2"/>
  <c r="V48" i="1"/>
  <c r="U49" i="1"/>
  <c r="AC30" i="2"/>
  <c r="AF29" i="2"/>
  <c r="AO65" i="1"/>
  <c r="AO57" i="2"/>
  <c r="AO58" i="2" s="1"/>
  <c r="V49" i="1" l="1"/>
  <c r="U50" i="1"/>
  <c r="V47" i="2"/>
  <c r="U48" i="2"/>
  <c r="AO59" i="2"/>
  <c r="AO66" i="1"/>
  <c r="AC30" i="1"/>
  <c r="AF29" i="1"/>
  <c r="AQ30" i="2"/>
  <c r="AE30" i="2"/>
  <c r="AD30" i="2"/>
  <c r="AC31" i="2" l="1"/>
  <c r="AF30" i="2"/>
  <c r="AO67" i="1"/>
  <c r="V48" i="2"/>
  <c r="U49" i="2"/>
  <c r="V50" i="1"/>
  <c r="U51" i="1"/>
  <c r="AQ30" i="1"/>
  <c r="AE30" i="1"/>
  <c r="AD30" i="1"/>
  <c r="AO60" i="2"/>
  <c r="V49" i="2" l="1"/>
  <c r="U50" i="2"/>
  <c r="AC31" i="1"/>
  <c r="AF30" i="1"/>
  <c r="AQ31" i="2"/>
  <c r="AE31" i="2"/>
  <c r="AD31" i="2"/>
  <c r="V51" i="1"/>
  <c r="U52" i="1"/>
  <c r="AO61" i="2"/>
  <c r="AO68" i="1"/>
  <c r="AQ31" i="1" l="1"/>
  <c r="AE31" i="1"/>
  <c r="AD31" i="1"/>
  <c r="V52" i="1"/>
  <c r="U53" i="1"/>
  <c r="AO69" i="1"/>
  <c r="V50" i="2"/>
  <c r="U51" i="2"/>
  <c r="AO62" i="2"/>
  <c r="AO63" i="2" s="1"/>
  <c r="AC32" i="2"/>
  <c r="AF31" i="2"/>
  <c r="V53" i="1" l="1"/>
  <c r="U54" i="1"/>
  <c r="AQ32" i="2"/>
  <c r="AE32" i="2"/>
  <c r="AD32" i="2"/>
  <c r="AC32" i="1"/>
  <c r="AF31" i="1"/>
  <c r="AO64" i="2"/>
  <c r="V51" i="2"/>
  <c r="U52" i="2"/>
  <c r="AO70" i="1"/>
  <c r="AO71" i="1" s="1"/>
  <c r="AQ32" i="1" l="1"/>
  <c r="AE32" i="1"/>
  <c r="AD32" i="1"/>
  <c r="AC33" i="2"/>
  <c r="AF32" i="2"/>
  <c r="V54" i="1"/>
  <c r="U55" i="1"/>
  <c r="V52" i="2"/>
  <c r="U53" i="2"/>
  <c r="AO66" i="2"/>
  <c r="AO72" i="1"/>
  <c r="AO65" i="2"/>
  <c r="AO67" i="2" l="1"/>
  <c r="AE33" i="2"/>
  <c r="AQ33" i="2"/>
  <c r="AD33" i="2"/>
  <c r="AO68" i="2"/>
  <c r="AC33" i="1"/>
  <c r="AF32" i="1"/>
  <c r="V53" i="2"/>
  <c r="U54" i="2"/>
  <c r="V55" i="1"/>
  <c r="U56" i="1"/>
  <c r="AO73" i="1"/>
  <c r="AQ33" i="1" l="1"/>
  <c r="AE33" i="1"/>
  <c r="AD33" i="1"/>
  <c r="V56" i="1"/>
  <c r="U57" i="1"/>
  <c r="AO74" i="1"/>
  <c r="AC34" i="2"/>
  <c r="AF33" i="2"/>
  <c r="V54" i="2"/>
  <c r="U55" i="2"/>
  <c r="AO69" i="2"/>
  <c r="V57" i="1" l="1"/>
  <c r="U58" i="1"/>
  <c r="V55" i="2"/>
  <c r="U56" i="2"/>
  <c r="AO70" i="2"/>
  <c r="AO71" i="2" s="1"/>
  <c r="AO75" i="1"/>
  <c r="AC34" i="1"/>
  <c r="AF33" i="1"/>
  <c r="AQ34" i="2"/>
  <c r="AE34" i="2"/>
  <c r="AD34" i="2"/>
  <c r="V56" i="2" l="1"/>
  <c r="U57" i="2"/>
  <c r="AC35" i="2"/>
  <c r="AF34" i="2"/>
  <c r="V58" i="1"/>
  <c r="U59" i="1"/>
  <c r="AO72" i="2"/>
  <c r="AQ34" i="1"/>
  <c r="AE34" i="1"/>
  <c r="AD34" i="1"/>
  <c r="AO76" i="1"/>
  <c r="AO77" i="1" s="1"/>
  <c r="V59" i="1" l="1"/>
  <c r="U60" i="1"/>
  <c r="AO78" i="1"/>
  <c r="AC35" i="1"/>
  <c r="AF34" i="1"/>
  <c r="AQ35" i="2"/>
  <c r="AE35" i="2"/>
  <c r="AD35" i="2"/>
  <c r="V57" i="2"/>
  <c r="U58" i="2"/>
  <c r="AO73" i="2"/>
  <c r="AO74" i="2" s="1"/>
  <c r="AE35" i="1" l="1"/>
  <c r="AQ35" i="1"/>
  <c r="AD35" i="1"/>
  <c r="V58" i="2"/>
  <c r="U59" i="2"/>
  <c r="AO80" i="1"/>
  <c r="V60" i="1"/>
  <c r="U61" i="1"/>
  <c r="AC36" i="2"/>
  <c r="AF35" i="2"/>
  <c r="AO75" i="2"/>
  <c r="AO79" i="1"/>
  <c r="V59" i="2" l="1"/>
  <c r="U60" i="2"/>
  <c r="AC36" i="1"/>
  <c r="AF35" i="1"/>
  <c r="AO82" i="1"/>
  <c r="AQ36" i="2"/>
  <c r="AE36" i="2"/>
  <c r="AD36" i="2"/>
  <c r="AO81" i="1"/>
  <c r="V61" i="1"/>
  <c r="U62" i="1"/>
  <c r="AO76" i="2"/>
  <c r="V62" i="1" l="1"/>
  <c r="U63" i="1"/>
  <c r="AD36" i="1"/>
  <c r="AQ36" i="1"/>
  <c r="AE36" i="1"/>
  <c r="AO77" i="2"/>
  <c r="AC37" i="2"/>
  <c r="AF36" i="2"/>
  <c r="V60" i="2"/>
  <c r="U61" i="2"/>
  <c r="AO83" i="1"/>
  <c r="V61" i="2" l="1"/>
  <c r="U62" i="2"/>
  <c r="AC37" i="1"/>
  <c r="AF36" i="1"/>
  <c r="AO84" i="1"/>
  <c r="V63" i="1"/>
  <c r="U64" i="1"/>
  <c r="AQ37" i="2"/>
  <c r="AE37" i="2"/>
  <c r="AD37" i="2"/>
  <c r="AO78" i="2"/>
  <c r="AO85" i="1" l="1"/>
  <c r="AO79" i="2"/>
  <c r="AO80" i="2" s="1"/>
  <c r="AC38" i="2"/>
  <c r="AF37" i="2"/>
  <c r="AE37" i="1"/>
  <c r="AD37" i="1"/>
  <c r="AQ37" i="1"/>
  <c r="V62" i="2"/>
  <c r="U63" i="2"/>
  <c r="V64" i="1"/>
  <c r="U65" i="1"/>
  <c r="AQ38" i="2" l="1"/>
  <c r="AE38" i="2"/>
  <c r="AD38" i="2"/>
  <c r="V63" i="2"/>
  <c r="U64" i="2"/>
  <c r="V65" i="1"/>
  <c r="U66" i="1"/>
  <c r="AO81" i="2"/>
  <c r="AC38" i="1"/>
  <c r="AF37" i="1"/>
  <c r="AO86" i="1"/>
  <c r="V64" i="2" l="1"/>
  <c r="U65" i="2"/>
  <c r="V66" i="1"/>
  <c r="U67" i="1"/>
  <c r="AQ38" i="1"/>
  <c r="AE38" i="1"/>
  <c r="AD38" i="1"/>
  <c r="AO88" i="1"/>
  <c r="AC39" i="2"/>
  <c r="AF38" i="2"/>
  <c r="AO87" i="1"/>
  <c r="AO82" i="2"/>
  <c r="AO89" i="1" l="1"/>
  <c r="AO90" i="1"/>
  <c r="AC39" i="1"/>
  <c r="AF38" i="1"/>
  <c r="V67" i="1"/>
  <c r="U68" i="1"/>
  <c r="V65" i="2"/>
  <c r="U66" i="2"/>
  <c r="AO83" i="2"/>
  <c r="AE39" i="2"/>
  <c r="AQ39" i="2"/>
  <c r="AD39" i="2"/>
  <c r="AQ39" i="1" l="1"/>
  <c r="AD39" i="1"/>
  <c r="AE39" i="1"/>
  <c r="AC40" i="2"/>
  <c r="AF39" i="2"/>
  <c r="AO85" i="2"/>
  <c r="AO87" i="2" s="1"/>
  <c r="AO92" i="1"/>
  <c r="V66" i="2"/>
  <c r="U67" i="2"/>
  <c r="AO91" i="1"/>
  <c r="V68" i="1"/>
  <c r="U69" i="1"/>
  <c r="AO84" i="2"/>
  <c r="AO86" i="2" s="1"/>
  <c r="AO88" i="2" l="1"/>
  <c r="V69" i="1"/>
  <c r="U70" i="1"/>
  <c r="AO94" i="1"/>
  <c r="AO93" i="1"/>
  <c r="V67" i="2"/>
  <c r="U68" i="2"/>
  <c r="AC40" i="1"/>
  <c r="AF39" i="1"/>
  <c r="AO89" i="2"/>
  <c r="AD40" i="2"/>
  <c r="AE40" i="2"/>
  <c r="AQ40" i="2"/>
  <c r="AO95" i="1" l="1"/>
  <c r="V70" i="1"/>
  <c r="U71" i="1"/>
  <c r="V68" i="2"/>
  <c r="U69" i="2"/>
  <c r="AC41" i="2"/>
  <c r="AF40" i="2"/>
  <c r="AO96" i="1"/>
  <c r="AE40" i="1"/>
  <c r="AD40" i="1"/>
  <c r="AQ40" i="1"/>
  <c r="AO90" i="2"/>
  <c r="AE41" i="2" l="1"/>
  <c r="AD41" i="2"/>
  <c r="AQ41" i="2"/>
  <c r="AO92" i="2"/>
  <c r="AO91" i="2"/>
  <c r="U70" i="2"/>
  <c r="V69" i="2"/>
  <c r="V71" i="1"/>
  <c r="U72" i="1"/>
  <c r="AC41" i="1"/>
  <c r="AF40" i="1"/>
  <c r="AO97" i="1"/>
  <c r="V70" i="2" l="1"/>
  <c r="U71" i="2"/>
  <c r="AO93" i="2"/>
  <c r="AQ41" i="1"/>
  <c r="AE41" i="1"/>
  <c r="AD41" i="1"/>
  <c r="AO94" i="2"/>
  <c r="AO98" i="1"/>
  <c r="AC42" i="2"/>
  <c r="AF41" i="2"/>
  <c r="V72" i="1"/>
  <c r="U73" i="1"/>
  <c r="AC42" i="1" l="1"/>
  <c r="AF41" i="1"/>
  <c r="V73" i="1"/>
  <c r="U74" i="1"/>
  <c r="V71" i="2"/>
  <c r="U72" i="2"/>
  <c r="AO96" i="2"/>
  <c r="AO95" i="2"/>
  <c r="AQ42" i="2"/>
  <c r="AE42" i="2"/>
  <c r="AD42" i="2"/>
  <c r="AO99" i="1"/>
  <c r="V72" i="2" l="1"/>
  <c r="U73" i="2"/>
  <c r="AO101" i="1"/>
  <c r="AO100" i="1"/>
  <c r="V74" i="1"/>
  <c r="U75" i="1"/>
  <c r="AC43" i="2"/>
  <c r="AF42" i="2"/>
  <c r="AQ42" i="1"/>
  <c r="AD42" i="1"/>
  <c r="AE42" i="1"/>
  <c r="AO97" i="2"/>
  <c r="AO102" i="1" l="1"/>
  <c r="AC43" i="1"/>
  <c r="AF42" i="1"/>
  <c r="V73" i="2"/>
  <c r="U74" i="2"/>
  <c r="AO103" i="1"/>
  <c r="V75" i="1"/>
  <c r="U76" i="1"/>
  <c r="AQ43" i="2"/>
  <c r="AE43" i="2"/>
  <c r="AD43" i="2"/>
  <c r="AO98" i="2"/>
  <c r="V74" i="2" l="1"/>
  <c r="U75" i="2"/>
  <c r="AC44" i="2"/>
  <c r="AF43" i="2"/>
  <c r="AE43" i="1"/>
  <c r="AQ43" i="1"/>
  <c r="AD43" i="1"/>
  <c r="AO105" i="1"/>
  <c r="V76" i="1"/>
  <c r="U77" i="1"/>
  <c r="AO104" i="1"/>
  <c r="AO99" i="2"/>
  <c r="AO106" i="1" l="1"/>
  <c r="AQ44" i="2"/>
  <c r="AD44" i="2"/>
  <c r="AE44" i="2"/>
  <c r="V77" i="1"/>
  <c r="U78" i="1"/>
  <c r="AO100" i="2"/>
  <c r="AO107" i="1"/>
  <c r="V75" i="2"/>
  <c r="U76" i="2"/>
  <c r="AC44" i="1"/>
  <c r="AF43" i="1"/>
  <c r="V78" i="1" l="1"/>
  <c r="U79" i="1"/>
  <c r="AC45" i="2"/>
  <c r="AF44" i="2"/>
  <c r="AO108" i="1"/>
  <c r="AO109" i="1" s="1"/>
  <c r="AD44" i="1"/>
  <c r="AQ44" i="1"/>
  <c r="AE44" i="1"/>
  <c r="V76" i="2"/>
  <c r="U77" i="2"/>
  <c r="AO101" i="2"/>
  <c r="AC45" i="1" l="1"/>
  <c r="AF44" i="1"/>
  <c r="V77" i="2"/>
  <c r="U78" i="2"/>
  <c r="AO102" i="2"/>
  <c r="AO110" i="1"/>
  <c r="V79" i="1"/>
  <c r="U80" i="1"/>
  <c r="AE45" i="2"/>
  <c r="AD45" i="2"/>
  <c r="AQ45" i="2"/>
  <c r="AO103" i="2" l="1"/>
  <c r="AC46" i="2"/>
  <c r="AF45" i="2"/>
  <c r="AE45" i="1"/>
  <c r="AD45" i="1"/>
  <c r="AQ45" i="1"/>
  <c r="V78" i="2"/>
  <c r="U79" i="2"/>
  <c r="V80" i="1"/>
  <c r="U81" i="1"/>
  <c r="AO112" i="1"/>
  <c r="AO111" i="1"/>
  <c r="AC46" i="1" l="1"/>
  <c r="AF45" i="1"/>
  <c r="AO113" i="1"/>
  <c r="AO114" i="1" s="1"/>
  <c r="U80" i="2"/>
  <c r="V79" i="2"/>
  <c r="V81" i="1"/>
  <c r="U82" i="1"/>
  <c r="AQ46" i="2"/>
  <c r="AE46" i="2"/>
  <c r="AD46" i="2"/>
  <c r="AO104" i="2"/>
  <c r="AO105" i="2" s="1"/>
  <c r="V80" i="2" l="1"/>
  <c r="U81" i="2"/>
  <c r="AC47" i="2"/>
  <c r="AF46" i="2"/>
  <c r="AQ46" i="1"/>
  <c r="AE46" i="1"/>
  <c r="AD46" i="1"/>
  <c r="V82" i="1"/>
  <c r="U83" i="1"/>
  <c r="AO106" i="2"/>
  <c r="V81" i="2" l="1"/>
  <c r="U82" i="2"/>
  <c r="V83" i="1"/>
  <c r="U84" i="1"/>
  <c r="AE47" i="2"/>
  <c r="AQ47" i="2"/>
  <c r="AD47" i="2"/>
  <c r="AC47" i="1"/>
  <c r="AF46" i="1"/>
  <c r="AO107" i="2"/>
  <c r="AC48" i="2" l="1"/>
  <c r="AF47" i="2"/>
  <c r="V84" i="1"/>
  <c r="U85" i="1"/>
  <c r="U83" i="2"/>
  <c r="V82" i="2"/>
  <c r="AQ47" i="1"/>
  <c r="AE47" i="1"/>
  <c r="AD47" i="1"/>
  <c r="AO108" i="2"/>
  <c r="V85" i="1" l="1"/>
  <c r="U86" i="1"/>
  <c r="AC48" i="1"/>
  <c r="AF47" i="1"/>
  <c r="V83" i="2"/>
  <c r="U84" i="2"/>
  <c r="AO109" i="2"/>
  <c r="AO110" i="2" s="1"/>
  <c r="AD48" i="2"/>
  <c r="AQ48" i="2"/>
  <c r="AE48" i="2"/>
  <c r="V84" i="2" l="1"/>
  <c r="U85" i="2"/>
  <c r="AQ48" i="1"/>
  <c r="AE48" i="1"/>
  <c r="AD48" i="1"/>
  <c r="V86" i="1"/>
  <c r="U87" i="1"/>
  <c r="AC49" i="2"/>
  <c r="AF48" i="2"/>
  <c r="AO111" i="2"/>
  <c r="AC49" i="1" l="1"/>
  <c r="AF48" i="1"/>
  <c r="V85" i="2"/>
  <c r="U86" i="2"/>
  <c r="V87" i="1"/>
  <c r="U88" i="1"/>
  <c r="AE49" i="2"/>
  <c r="AD49" i="2"/>
  <c r="AQ49" i="2"/>
  <c r="AO112" i="2"/>
  <c r="AO113" i="2" s="1"/>
  <c r="V86" i="2" l="1"/>
  <c r="U87" i="2"/>
  <c r="AO114" i="2"/>
  <c r="AC50" i="2"/>
  <c r="AF49" i="2"/>
  <c r="AQ49" i="1"/>
  <c r="AE49" i="1"/>
  <c r="AD49" i="1"/>
  <c r="V88" i="1"/>
  <c r="U89" i="1"/>
  <c r="AQ50" i="2" l="1"/>
  <c r="AE50" i="2"/>
  <c r="AD50" i="2"/>
  <c r="V89" i="1"/>
  <c r="U90" i="1"/>
  <c r="V87" i="2"/>
  <c r="U88" i="2"/>
  <c r="AC50" i="1"/>
  <c r="AF49" i="1"/>
  <c r="V88" i="2" l="1"/>
  <c r="U89" i="2"/>
  <c r="V90" i="1"/>
  <c r="U91" i="1"/>
  <c r="AQ50" i="1"/>
  <c r="AD50" i="1"/>
  <c r="AE50" i="1"/>
  <c r="AC51" i="2"/>
  <c r="AF50" i="2"/>
  <c r="V91" i="1" l="1"/>
  <c r="U92" i="1"/>
  <c r="AC51" i="1"/>
  <c r="AF50" i="1"/>
  <c r="V89" i="2"/>
  <c r="U90" i="2"/>
  <c r="AQ51" i="2"/>
  <c r="AE51" i="2"/>
  <c r="AD51" i="2"/>
  <c r="V90" i="2" l="1"/>
  <c r="U91" i="2"/>
  <c r="AE51" i="1"/>
  <c r="AD51" i="1"/>
  <c r="AQ51" i="1"/>
  <c r="AC52" i="2"/>
  <c r="AF51" i="2"/>
  <c r="V92" i="1"/>
  <c r="U93" i="1"/>
  <c r="AQ52" i="2" l="1"/>
  <c r="AE52" i="2"/>
  <c r="AD52" i="2"/>
  <c r="AC52" i="1"/>
  <c r="AF51" i="1"/>
  <c r="V93" i="1"/>
  <c r="U94" i="1"/>
  <c r="V91" i="2"/>
  <c r="U92" i="2"/>
  <c r="V92" i="2" l="1"/>
  <c r="U93" i="2"/>
  <c r="AD52" i="1"/>
  <c r="AQ52" i="1"/>
  <c r="AE52" i="1"/>
  <c r="V94" i="1"/>
  <c r="U95" i="1"/>
  <c r="AC53" i="2"/>
  <c r="AF52" i="2"/>
  <c r="V95" i="1" l="1"/>
  <c r="U96" i="1"/>
  <c r="AC53" i="1"/>
  <c r="AF52" i="1"/>
  <c r="V93" i="2"/>
  <c r="U94" i="2"/>
  <c r="AQ53" i="2"/>
  <c r="AE53" i="2"/>
  <c r="AD53" i="2"/>
  <c r="V94" i="2" l="1"/>
  <c r="U95" i="2"/>
  <c r="AE53" i="1"/>
  <c r="AD53" i="1"/>
  <c r="AQ53" i="1"/>
  <c r="AC54" i="2"/>
  <c r="AF53" i="2"/>
  <c r="V96" i="1"/>
  <c r="U97" i="1"/>
  <c r="AQ54" i="2" l="1"/>
  <c r="AE54" i="2"/>
  <c r="AD54" i="2"/>
  <c r="AC54" i="1"/>
  <c r="AF53" i="1"/>
  <c r="U98" i="1"/>
  <c r="V97" i="1"/>
  <c r="V95" i="2"/>
  <c r="U96" i="2"/>
  <c r="V98" i="1" l="1"/>
  <c r="U99" i="1"/>
  <c r="AQ54" i="1"/>
  <c r="AE54" i="1"/>
  <c r="AD54" i="1"/>
  <c r="AC55" i="2"/>
  <c r="AF54" i="2"/>
  <c r="V96" i="2"/>
  <c r="U97" i="2"/>
  <c r="AC55" i="1" l="1"/>
  <c r="AF54" i="1"/>
  <c r="V97" i="2"/>
  <c r="U98" i="2"/>
  <c r="AE55" i="2"/>
  <c r="AQ55" i="2"/>
  <c r="AD55" i="2"/>
  <c r="V99" i="1"/>
  <c r="U100" i="1"/>
  <c r="V98" i="2" l="1"/>
  <c r="U99" i="2"/>
  <c r="AC56" i="2"/>
  <c r="AF55" i="2"/>
  <c r="V100" i="1"/>
  <c r="U101" i="1"/>
  <c r="AQ55" i="1"/>
  <c r="AE55" i="1"/>
  <c r="AD55" i="1"/>
  <c r="V101" i="1" l="1"/>
  <c r="U102" i="1"/>
  <c r="AE56" i="2"/>
  <c r="AD56" i="2"/>
  <c r="AQ56" i="2"/>
  <c r="V99" i="2"/>
  <c r="U100" i="2"/>
  <c r="AC56" i="1"/>
  <c r="AF55" i="1"/>
  <c r="V100" i="2" l="1"/>
  <c r="U101" i="2"/>
  <c r="V102" i="1"/>
  <c r="U103" i="1"/>
  <c r="AC57" i="2"/>
  <c r="AF56" i="2"/>
  <c r="AQ56" i="1"/>
  <c r="AE56" i="1"/>
  <c r="AD56" i="1"/>
  <c r="AQ57" i="2" l="1"/>
  <c r="AE57" i="2"/>
  <c r="AD57" i="2"/>
  <c r="V103" i="1"/>
  <c r="U104" i="1"/>
  <c r="V101" i="2"/>
  <c r="U102" i="2"/>
  <c r="AC57" i="1"/>
  <c r="AF56" i="1"/>
  <c r="V104" i="1" l="1"/>
  <c r="U105" i="1"/>
  <c r="V102" i="2"/>
  <c r="U103" i="2"/>
  <c r="AC58" i="2"/>
  <c r="AF57" i="2"/>
  <c r="AQ57" i="1"/>
  <c r="AE57" i="1"/>
  <c r="AD57" i="1"/>
  <c r="V105" i="1" l="1"/>
  <c r="U106" i="1"/>
  <c r="V103" i="2"/>
  <c r="U104" i="2"/>
  <c r="AC58" i="1"/>
  <c r="AF57" i="1"/>
  <c r="AQ58" i="2"/>
  <c r="AE58" i="2"/>
  <c r="AD58" i="2"/>
  <c r="AC59" i="2" l="1"/>
  <c r="AF58" i="2"/>
  <c r="V106" i="1"/>
  <c r="U107" i="1"/>
  <c r="V104" i="2"/>
  <c r="U105" i="2"/>
  <c r="AQ58" i="1"/>
  <c r="AD58" i="1"/>
  <c r="AE58" i="1"/>
  <c r="V105" i="2" l="1"/>
  <c r="U106" i="2"/>
  <c r="AC59" i="1"/>
  <c r="AF58" i="1"/>
  <c r="V107" i="1"/>
  <c r="U108" i="1"/>
  <c r="AQ59" i="2"/>
  <c r="AE59" i="2"/>
  <c r="AD59" i="2"/>
  <c r="V108" i="1" l="1"/>
  <c r="U109" i="1"/>
  <c r="V106" i="2"/>
  <c r="U107" i="2"/>
  <c r="AE59" i="1"/>
  <c r="AD59" i="1"/>
  <c r="AQ59" i="1"/>
  <c r="AC60" i="2"/>
  <c r="AF59" i="2"/>
  <c r="V109" i="1" l="1"/>
  <c r="U110" i="1"/>
  <c r="AC60" i="1"/>
  <c r="AF59" i="1"/>
  <c r="V107" i="2"/>
  <c r="U108" i="2"/>
  <c r="AQ60" i="2"/>
  <c r="AE60" i="2"/>
  <c r="AD60" i="2"/>
  <c r="AC61" i="2" l="1"/>
  <c r="AF60" i="2"/>
  <c r="V108" i="2"/>
  <c r="U109" i="2"/>
  <c r="AD60" i="1"/>
  <c r="AQ60" i="1"/>
  <c r="AE60" i="1"/>
  <c r="V110" i="1"/>
  <c r="U111" i="1"/>
  <c r="AQ61" i="2" l="1"/>
  <c r="AE61" i="2"/>
  <c r="AD61" i="2"/>
  <c r="V111" i="1"/>
  <c r="U112" i="1"/>
  <c r="AC61" i="1"/>
  <c r="AF60" i="1"/>
  <c r="V109" i="2"/>
  <c r="U110" i="2"/>
  <c r="V112" i="1" l="1"/>
  <c r="U113" i="1"/>
  <c r="AE61" i="1"/>
  <c r="AD61" i="1"/>
  <c r="AQ61" i="1"/>
  <c r="AC62" i="2"/>
  <c r="AF61" i="2"/>
  <c r="V110" i="2"/>
  <c r="U111" i="2"/>
  <c r="V111" i="2" l="1"/>
  <c r="U112" i="2"/>
  <c r="AE62" i="2"/>
  <c r="AQ62" i="2"/>
  <c r="AD62" i="2"/>
  <c r="AC62" i="1"/>
  <c r="AF61" i="1"/>
  <c r="V113" i="1"/>
  <c r="U114" i="1"/>
  <c r="V114" i="1" s="1"/>
  <c r="AC63" i="2" l="1"/>
  <c r="AF62" i="2"/>
  <c r="AQ62" i="1"/>
  <c r="AE62" i="1"/>
  <c r="AD62" i="1"/>
  <c r="V112" i="2"/>
  <c r="U113" i="2"/>
  <c r="V113" i="2" l="1"/>
  <c r="U114" i="2"/>
  <c r="V114" i="2" s="1"/>
  <c r="AC63" i="1"/>
  <c r="AF62" i="1"/>
  <c r="AD63" i="2"/>
  <c r="AQ63" i="2"/>
  <c r="AE63" i="2"/>
  <c r="AQ63" i="1" l="1"/>
  <c r="AE63" i="1"/>
  <c r="AD63" i="1"/>
  <c r="AC64" i="2"/>
  <c r="AF63" i="2"/>
  <c r="AD64" i="2" l="1"/>
  <c r="AE64" i="2"/>
  <c r="AQ64" i="2"/>
  <c r="AC64" i="1"/>
  <c r="AF63" i="1"/>
  <c r="AQ64" i="1" l="1"/>
  <c r="AE64" i="1"/>
  <c r="AD64" i="1"/>
  <c r="AC65" i="2"/>
  <c r="AF64" i="2"/>
  <c r="AE65" i="2" l="1"/>
  <c r="AD65" i="2"/>
  <c r="AQ65" i="2"/>
  <c r="AC65" i="1"/>
  <c r="AF64" i="1"/>
  <c r="AQ65" i="1" l="1"/>
  <c r="AE65" i="1"/>
  <c r="AD65" i="1"/>
  <c r="AC66" i="2"/>
  <c r="AF65" i="2"/>
  <c r="AC66" i="1" l="1"/>
  <c r="AF65" i="1"/>
  <c r="AQ66" i="2"/>
  <c r="AE66" i="2"/>
  <c r="AD66" i="2"/>
  <c r="AC67" i="2" l="1"/>
  <c r="AF66" i="2"/>
  <c r="AQ66" i="1"/>
  <c r="AE66" i="1"/>
  <c r="AD66" i="1"/>
  <c r="AC67" i="1" l="1"/>
  <c r="AF66" i="1"/>
  <c r="AD67" i="2"/>
  <c r="AQ67" i="2"/>
  <c r="AE67" i="2"/>
  <c r="AC68" i="2" l="1"/>
  <c r="AF67" i="2"/>
  <c r="AQ67" i="1"/>
  <c r="AE67" i="1"/>
  <c r="AD67" i="1"/>
  <c r="AE68" i="2" l="1"/>
  <c r="AQ68" i="2"/>
  <c r="AD68" i="2"/>
  <c r="AC68" i="1"/>
  <c r="AF67" i="1"/>
  <c r="AD68" i="1" l="1"/>
  <c r="AQ68" i="1"/>
  <c r="AE68" i="1"/>
  <c r="AC69" i="2"/>
  <c r="AF68" i="2"/>
  <c r="AQ69" i="2" l="1"/>
  <c r="AD69" i="2"/>
  <c r="AE69" i="2"/>
  <c r="AC69" i="1"/>
  <c r="AF68" i="1"/>
  <c r="AE69" i="1" l="1"/>
  <c r="AD69" i="1"/>
  <c r="AQ69" i="1"/>
  <c r="AC70" i="2"/>
  <c r="AF69" i="2"/>
  <c r="AQ70" i="2" l="1"/>
  <c r="AE70" i="2"/>
  <c r="AD70" i="2"/>
  <c r="AC70" i="1"/>
  <c r="AF69" i="1"/>
  <c r="AQ70" i="1" l="1"/>
  <c r="AE70" i="1"/>
  <c r="AD70" i="1"/>
  <c r="AC71" i="2"/>
  <c r="AF70" i="2"/>
  <c r="AE71" i="2" l="1"/>
  <c r="AD71" i="2"/>
  <c r="AQ71" i="2"/>
  <c r="AC71" i="1"/>
  <c r="AF70" i="1"/>
  <c r="AC72" i="2" l="1"/>
  <c r="AF71" i="2"/>
  <c r="AQ71" i="1"/>
  <c r="AE71" i="1"/>
  <c r="AD71" i="1"/>
  <c r="AC72" i="1" l="1"/>
  <c r="AF71" i="1"/>
  <c r="AE72" i="2"/>
  <c r="AD72" i="2"/>
  <c r="AQ72" i="2"/>
  <c r="AQ72" i="1" l="1"/>
  <c r="AE72" i="1"/>
  <c r="AD72" i="1"/>
  <c r="AC73" i="2"/>
  <c r="AF72" i="2"/>
  <c r="AQ73" i="2" l="1"/>
  <c r="AE73" i="2"/>
  <c r="AD73" i="2"/>
  <c r="AC73" i="1"/>
  <c r="AF72" i="1"/>
  <c r="AC74" i="2" l="1"/>
  <c r="AF73" i="2"/>
  <c r="AQ73" i="1"/>
  <c r="AE73" i="1"/>
  <c r="AD73" i="1"/>
  <c r="AC74" i="1" l="1"/>
  <c r="AF73" i="1"/>
  <c r="AE74" i="2"/>
  <c r="AD74" i="2"/>
  <c r="AQ74" i="2"/>
  <c r="AC75" i="2" l="1"/>
  <c r="AF74" i="2"/>
  <c r="AQ74" i="1"/>
  <c r="AE74" i="1"/>
  <c r="AD74" i="1"/>
  <c r="AC75" i="1" l="1"/>
  <c r="AF74" i="1"/>
  <c r="AQ75" i="2"/>
  <c r="AD75" i="2"/>
  <c r="AE75" i="2"/>
  <c r="AC76" i="2" l="1"/>
  <c r="AF75" i="2"/>
  <c r="AQ75" i="1"/>
  <c r="AE75" i="1"/>
  <c r="AD75" i="1"/>
  <c r="AE76" i="2" l="1"/>
  <c r="AQ76" i="2"/>
  <c r="AD76" i="2"/>
  <c r="AC76" i="1"/>
  <c r="AF75" i="1"/>
  <c r="AD76" i="1" l="1"/>
  <c r="AQ76" i="1"/>
  <c r="AE76" i="1"/>
  <c r="AC77" i="2"/>
  <c r="AF76" i="2"/>
  <c r="AQ77" i="2" l="1"/>
  <c r="AE77" i="2"/>
  <c r="AD77" i="2"/>
  <c r="AC77" i="1"/>
  <c r="AF76" i="1"/>
  <c r="AE77" i="1" l="1"/>
  <c r="AD77" i="1"/>
  <c r="AQ77" i="1"/>
  <c r="AC78" i="2"/>
  <c r="AF77" i="2"/>
  <c r="AQ78" i="2" l="1"/>
  <c r="AD78" i="2"/>
  <c r="AE78" i="2"/>
  <c r="AC78" i="1"/>
  <c r="AF77" i="1"/>
  <c r="AQ78" i="1" l="1"/>
  <c r="AE78" i="1"/>
  <c r="AD78" i="1"/>
  <c r="AC79" i="2"/>
  <c r="AF78" i="2"/>
  <c r="AC79" i="1" l="1"/>
  <c r="AF78" i="1"/>
  <c r="AQ79" i="2"/>
  <c r="AD79" i="2"/>
  <c r="AE79" i="2"/>
  <c r="AC80" i="2" l="1"/>
  <c r="AF79" i="2"/>
  <c r="AQ79" i="1"/>
  <c r="AE79" i="1"/>
  <c r="AD79" i="1"/>
  <c r="AC80" i="1" l="1"/>
  <c r="AF79" i="1"/>
  <c r="AQ80" i="2"/>
  <c r="AE80" i="2"/>
  <c r="AD80" i="2"/>
  <c r="AC81" i="2" l="1"/>
  <c r="AF80" i="2"/>
  <c r="AQ80" i="1"/>
  <c r="AE80" i="1"/>
  <c r="AD80" i="1"/>
  <c r="AC81" i="1" l="1"/>
  <c r="AF80" i="1"/>
  <c r="AQ81" i="2"/>
  <c r="AE81" i="2"/>
  <c r="AD81" i="2"/>
  <c r="AC82" i="2" l="1"/>
  <c r="AF81" i="2"/>
  <c r="AQ81" i="1"/>
  <c r="AE81" i="1"/>
  <c r="AD81" i="1"/>
  <c r="AC82" i="1" l="1"/>
  <c r="AF81" i="1"/>
  <c r="AQ82" i="2"/>
  <c r="AD82" i="2"/>
  <c r="AE82" i="2"/>
  <c r="AC83" i="2" l="1"/>
  <c r="AF82" i="2"/>
  <c r="AD82" i="1"/>
  <c r="AE82" i="1"/>
  <c r="AQ82" i="1"/>
  <c r="AC83" i="1" l="1"/>
  <c r="AF82" i="1"/>
  <c r="AE83" i="2"/>
  <c r="AD83" i="2"/>
  <c r="AQ83" i="2"/>
  <c r="AC84" i="2" l="1"/>
  <c r="AF83" i="2"/>
  <c r="AD83" i="1"/>
  <c r="AQ83" i="1"/>
  <c r="AE83" i="1"/>
  <c r="AC84" i="1" l="1"/>
  <c r="AF83" i="1"/>
  <c r="AQ84" i="2"/>
  <c r="AE84" i="2"/>
  <c r="AD84" i="2"/>
  <c r="AC85" i="2" l="1"/>
  <c r="AF84" i="2"/>
  <c r="AE84" i="1"/>
  <c r="AD84" i="1"/>
  <c r="AQ84" i="1"/>
  <c r="AC85" i="1" l="1"/>
  <c r="AF84" i="1"/>
  <c r="AD85" i="2"/>
  <c r="AE85" i="2"/>
  <c r="AQ85" i="2"/>
  <c r="AC86" i="2" l="1"/>
  <c r="AF85" i="2"/>
  <c r="AQ85" i="1"/>
  <c r="AE85" i="1"/>
  <c r="AD85" i="1"/>
  <c r="AC86" i="1" l="1"/>
  <c r="AF85" i="1"/>
  <c r="AE86" i="2"/>
  <c r="AQ86" i="2"/>
  <c r="AD86" i="2"/>
  <c r="AC87" i="2" l="1"/>
  <c r="AF86" i="2"/>
  <c r="AD86" i="1"/>
  <c r="AQ86" i="1"/>
  <c r="AE86" i="1"/>
  <c r="AC87" i="1" l="1"/>
  <c r="AF86" i="1"/>
  <c r="AE87" i="2"/>
  <c r="AQ87" i="2"/>
  <c r="AD87" i="2"/>
  <c r="AC88" i="2" l="1"/>
  <c r="AF87" i="2"/>
  <c r="AE87" i="1"/>
  <c r="AD87" i="1"/>
  <c r="AQ87" i="1"/>
  <c r="AC88" i="1" l="1"/>
  <c r="AF87" i="1"/>
  <c r="AQ88" i="2"/>
  <c r="AD88" i="2"/>
  <c r="AE88" i="2"/>
  <c r="AC89" i="2" l="1"/>
  <c r="AF88" i="2"/>
  <c r="AQ88" i="1"/>
  <c r="AE88" i="1"/>
  <c r="AD88" i="1"/>
  <c r="AC89" i="1" l="1"/>
  <c r="AF88" i="1"/>
  <c r="AD89" i="2"/>
  <c r="AQ89" i="2"/>
  <c r="AE89" i="2"/>
  <c r="AC90" i="2" l="1"/>
  <c r="AF89" i="2"/>
  <c r="AQ89" i="1"/>
  <c r="AE89" i="1"/>
  <c r="AD89" i="1"/>
  <c r="AC90" i="1" l="1"/>
  <c r="AF89" i="1"/>
  <c r="AE90" i="2"/>
  <c r="AQ90" i="2"/>
  <c r="AD90" i="2"/>
  <c r="AC91" i="2" l="1"/>
  <c r="AF90" i="2"/>
  <c r="AQ90" i="1"/>
  <c r="AD90" i="1"/>
  <c r="AE90" i="1"/>
  <c r="AC91" i="1" l="1"/>
  <c r="AF90" i="1"/>
  <c r="AQ91" i="2"/>
  <c r="AD91" i="2"/>
  <c r="AE91" i="2"/>
  <c r="AC92" i="2" l="1"/>
  <c r="AF91" i="2"/>
  <c r="AE91" i="1"/>
  <c r="AD91" i="1"/>
  <c r="AQ91" i="1"/>
  <c r="AC92" i="1" l="1"/>
  <c r="AF91" i="1"/>
  <c r="AQ92" i="2"/>
  <c r="AE92" i="2"/>
  <c r="AD92" i="2"/>
  <c r="AC93" i="2" l="1"/>
  <c r="AF92" i="2"/>
  <c r="AQ92" i="1"/>
  <c r="AE92" i="1"/>
  <c r="AD92" i="1"/>
  <c r="AC93" i="1" l="1"/>
  <c r="AF92" i="1"/>
  <c r="AD93" i="2"/>
  <c r="AQ93" i="2"/>
  <c r="AE93" i="2"/>
  <c r="AC94" i="2" l="1"/>
  <c r="AF93" i="2"/>
  <c r="AQ93" i="1"/>
  <c r="AE93" i="1"/>
  <c r="AD93" i="1"/>
  <c r="AC94" i="1" l="1"/>
  <c r="AF93" i="1"/>
  <c r="AD94" i="2"/>
  <c r="AQ94" i="2"/>
  <c r="AE94" i="2"/>
  <c r="AC95" i="2" l="1"/>
  <c r="AF94" i="2"/>
  <c r="AD94" i="1"/>
  <c r="AQ94" i="1"/>
  <c r="AE94" i="1"/>
  <c r="AC95" i="1" l="1"/>
  <c r="AF94" i="1"/>
  <c r="AE95" i="2"/>
  <c r="AQ95" i="2"/>
  <c r="AD95" i="2"/>
  <c r="AC96" i="2" l="1"/>
  <c r="AF95" i="2"/>
  <c r="AE95" i="1"/>
  <c r="AD95" i="1"/>
  <c r="AQ95" i="1"/>
  <c r="AC96" i="1" l="1"/>
  <c r="AF95" i="1"/>
  <c r="AQ96" i="2"/>
  <c r="AE96" i="2"/>
  <c r="AD96" i="2"/>
  <c r="AC97" i="2" l="1"/>
  <c r="AF96" i="2"/>
  <c r="AQ96" i="1"/>
  <c r="AE96" i="1"/>
  <c r="AD96" i="1"/>
  <c r="AC97" i="1" l="1"/>
  <c r="AF96" i="1"/>
  <c r="AD97" i="2"/>
  <c r="AQ97" i="2"/>
  <c r="AE97" i="2"/>
  <c r="AC98" i="2" l="1"/>
  <c r="AF97" i="2"/>
  <c r="AQ97" i="1"/>
  <c r="AD97" i="1"/>
  <c r="AE97" i="1"/>
  <c r="AC98" i="1" l="1"/>
  <c r="AF97" i="1"/>
  <c r="AE98" i="2"/>
  <c r="AD98" i="2"/>
  <c r="AQ98" i="2"/>
  <c r="AE98" i="1" l="1"/>
  <c r="AD98" i="1"/>
  <c r="AQ98" i="1"/>
  <c r="AC99" i="2"/>
  <c r="AF98" i="2"/>
  <c r="AC99" i="1" l="1"/>
  <c r="AF98" i="1"/>
  <c r="AQ99" i="2"/>
  <c r="AE99" i="2"/>
  <c r="AD99" i="2"/>
  <c r="AC100" i="2" l="1"/>
  <c r="AF99" i="2"/>
  <c r="AQ99" i="1"/>
  <c r="AE99" i="1"/>
  <c r="AD99" i="1"/>
  <c r="AC100" i="1" l="1"/>
  <c r="AF99" i="1"/>
  <c r="AQ100" i="2"/>
  <c r="AE100" i="2"/>
  <c r="AD100" i="2"/>
  <c r="AC101" i="2" l="1"/>
  <c r="AF100" i="2"/>
  <c r="AQ100" i="1"/>
  <c r="AD100" i="1"/>
  <c r="AE100" i="1"/>
  <c r="AC101" i="1" l="1"/>
  <c r="AF100" i="1"/>
  <c r="AD101" i="2"/>
  <c r="AE101" i="2"/>
  <c r="AQ101" i="2"/>
  <c r="AC102" i="2" l="1"/>
  <c r="AF101" i="2"/>
  <c r="AE101" i="1"/>
  <c r="AD101" i="1"/>
  <c r="AQ101" i="1"/>
  <c r="AC102" i="1" l="1"/>
  <c r="AF101" i="1"/>
  <c r="AD102" i="2"/>
  <c r="AE102" i="2"/>
  <c r="AQ102" i="2"/>
  <c r="AC103" i="2" l="1"/>
  <c r="AF102" i="2"/>
  <c r="AQ102" i="1"/>
  <c r="AE102" i="1"/>
  <c r="AD102" i="1"/>
  <c r="AC103" i="1" l="1"/>
  <c r="AF102" i="1"/>
  <c r="AE103" i="2"/>
  <c r="AD103" i="2"/>
  <c r="AQ103" i="2"/>
  <c r="AC104" i="2" l="1"/>
  <c r="AF103" i="2"/>
  <c r="AD103" i="1"/>
  <c r="AE103" i="1"/>
  <c r="AQ103" i="1"/>
  <c r="AC104" i="1" l="1"/>
  <c r="AF103" i="1"/>
  <c r="AQ104" i="2"/>
  <c r="AE104" i="2"/>
  <c r="AD104" i="2"/>
  <c r="AC105" i="2" l="1"/>
  <c r="AF104" i="2"/>
  <c r="AE104" i="1"/>
  <c r="AD104" i="1"/>
  <c r="AQ104" i="1"/>
  <c r="AC105" i="1" l="1"/>
  <c r="AF104" i="1"/>
  <c r="AD105" i="2"/>
  <c r="AQ105" i="2"/>
  <c r="AE105" i="2"/>
  <c r="AC106" i="2" l="1"/>
  <c r="AF105" i="2"/>
  <c r="AQ105" i="1"/>
  <c r="AE105" i="1"/>
  <c r="AD105" i="1"/>
  <c r="AC106" i="1" l="1"/>
  <c r="AF105" i="1"/>
  <c r="AE106" i="2"/>
  <c r="AD106" i="2"/>
  <c r="AQ106" i="2"/>
  <c r="AC107" i="2" l="1"/>
  <c r="AF106" i="2"/>
  <c r="AQ106" i="1"/>
  <c r="AE106" i="1"/>
  <c r="AD106" i="1"/>
  <c r="AC107" i="1" l="1"/>
  <c r="AF106" i="1"/>
  <c r="AQ107" i="2"/>
  <c r="AE107" i="2"/>
  <c r="AD107" i="2"/>
  <c r="AC108" i="2" l="1"/>
  <c r="AF107" i="2"/>
  <c r="AQ107" i="1"/>
  <c r="AE107" i="1"/>
  <c r="AD107" i="1"/>
  <c r="AC108" i="1" l="1"/>
  <c r="AF107" i="1"/>
  <c r="AQ108" i="2"/>
  <c r="AE108" i="2"/>
  <c r="AD108" i="2"/>
  <c r="AC109" i="2" l="1"/>
  <c r="AF108" i="2"/>
  <c r="AQ108" i="1"/>
  <c r="AD108" i="1"/>
  <c r="AE108" i="1"/>
  <c r="AC109" i="1" l="1"/>
  <c r="AF108" i="1"/>
  <c r="AD109" i="2"/>
  <c r="AE109" i="2"/>
  <c r="AQ109" i="2"/>
  <c r="AC110" i="2" l="1"/>
  <c r="AF109" i="2"/>
  <c r="AE109" i="1"/>
  <c r="AD109" i="1"/>
  <c r="AQ109" i="1"/>
  <c r="AC110" i="1" l="1"/>
  <c r="AF109" i="1"/>
  <c r="AD110" i="2"/>
  <c r="AQ110" i="2"/>
  <c r="AE110" i="2"/>
  <c r="AC111" i="2" l="1"/>
  <c r="AF110" i="2"/>
  <c r="AD110" i="1"/>
  <c r="AQ110" i="1"/>
  <c r="AE110" i="1"/>
  <c r="AC111" i="1" l="1"/>
  <c r="AF110" i="1"/>
  <c r="AE111" i="2"/>
  <c r="AQ111" i="2"/>
  <c r="AD111" i="2"/>
  <c r="AC112" i="2" l="1"/>
  <c r="AF111" i="2"/>
  <c r="AE111" i="1"/>
  <c r="AD111" i="1"/>
  <c r="AQ111" i="1"/>
  <c r="AC112" i="1" l="1"/>
  <c r="AF111" i="1"/>
  <c r="AQ112" i="2"/>
  <c r="AE112" i="2"/>
  <c r="AD112" i="2"/>
  <c r="AC113" i="2" l="1"/>
  <c r="AF112" i="2"/>
  <c r="AQ112" i="1"/>
  <c r="AE112" i="1"/>
  <c r="AD112" i="1"/>
  <c r="AC113" i="1" l="1"/>
  <c r="AF112" i="1"/>
  <c r="AD113" i="2"/>
  <c r="AQ113" i="2"/>
  <c r="AE113" i="2"/>
  <c r="AC114" i="2" l="1"/>
  <c r="AF113" i="2"/>
  <c r="AQ113" i="1"/>
  <c r="AE113" i="1"/>
  <c r="AD113" i="1"/>
  <c r="AC114" i="1" l="1"/>
  <c r="AF113" i="1"/>
  <c r="AE114" i="2"/>
  <c r="AD114" i="2"/>
  <c r="AF114" i="2" s="1"/>
  <c r="AQ114" i="2"/>
  <c r="AQ114" i="1" l="1"/>
  <c r="AE114" i="1"/>
  <c r="AD114" i="1"/>
  <c r="AF114" i="1" s="1"/>
</calcChain>
</file>

<file path=xl/sharedStrings.xml><?xml version="1.0" encoding="utf-8"?>
<sst xmlns="http://schemas.openxmlformats.org/spreadsheetml/2006/main" count="539" uniqueCount="63">
  <si>
    <t>NB</t>
  </si>
  <si>
    <t>OVERRIDE POINT SPLIT</t>
  </si>
  <si>
    <t>YES</t>
  </si>
  <si>
    <t>Start Point</t>
  </si>
  <si>
    <t>W</t>
  </si>
  <si>
    <t>P</t>
  </si>
  <si>
    <t>Win</t>
  </si>
  <si>
    <t>WIN</t>
  </si>
  <si>
    <t>Start Bank</t>
  </si>
  <si>
    <t xml:space="preserve">Min Place Odds </t>
  </si>
  <si>
    <t>Split Stake</t>
  </si>
  <si>
    <t>Debit</t>
  </si>
  <si>
    <t>SPLIT</t>
  </si>
  <si>
    <t>Bank Split</t>
  </si>
  <si>
    <t>After A Win Greater Than</t>
  </si>
  <si>
    <t>Decrease</t>
  </si>
  <si>
    <t>PTS</t>
  </si>
  <si>
    <t>NO</t>
  </si>
  <si>
    <t>MULTI</t>
  </si>
  <si>
    <t>Point Value</t>
  </si>
  <si>
    <t>After A Win Between</t>
  </si>
  <si>
    <t>TARGET %</t>
  </si>
  <si>
    <t>After A Win Shorter Than</t>
  </si>
  <si>
    <t>Same Point Value</t>
  </si>
  <si>
    <t xml:space="preserve"> £</t>
  </si>
  <si>
    <t>CERTAIN PROFIT STAKING PLAN</t>
  </si>
  <si>
    <t>TARGET £</t>
  </si>
  <si>
    <t>Stop %</t>
  </si>
  <si>
    <t>SL</t>
  </si>
  <si>
    <t>%</t>
  </si>
  <si>
    <t>1,2,3,5,8,13,21</t>
  </si>
  <si>
    <t>PRE RACE</t>
  </si>
  <si>
    <t>POST RACE</t>
  </si>
  <si>
    <t>p/l £</t>
  </si>
  <si>
    <t>p/l %</t>
  </si>
  <si>
    <t>Date</t>
  </si>
  <si>
    <t>Time</t>
  </si>
  <si>
    <t>Course</t>
  </si>
  <si>
    <t>Selection</t>
  </si>
  <si>
    <t>BET TYPE</t>
  </si>
  <si>
    <t>Points</t>
  </si>
  <si>
    <t>Stake</t>
  </si>
  <si>
    <t>Result</t>
  </si>
  <si>
    <t>Odds</t>
  </si>
  <si>
    <t>P/L</t>
  </si>
  <si>
    <t>Total Stake</t>
  </si>
  <si>
    <t>Loss</t>
  </si>
  <si>
    <t>Total Return</t>
  </si>
  <si>
    <t>Profit</t>
  </si>
  <si>
    <t>Points Outstanding</t>
  </si>
  <si>
    <t>Next Point</t>
  </si>
  <si>
    <t>PLACE</t>
  </si>
  <si>
    <t>TOTAL</t>
  </si>
  <si>
    <t>PLATINUM RESULTS SHEET</t>
  </si>
  <si>
    <t>START BANK</t>
  </si>
  <si>
    <t>COMMS</t>
  </si>
  <si>
    <t>DATE</t>
  </si>
  <si>
    <t>BANK</t>
  </si>
  <si>
    <t>AIM %</t>
  </si>
  <si>
    <t>AIM £</t>
  </si>
  <si>
    <t>£ P/L</t>
  </si>
  <si>
    <t>P/L - COMMS</t>
  </si>
  <si>
    <t>% P/L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</si>
</sst>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164" formatCode="#,##0.00_ ;[Red]\-#,##0.00\ "/>
    <numFmt numFmtId="165" formatCode="dd/mm/yy"/>
  </numFmts>
  <fonts count="16">
    <font>
      <sz val="11"/>
      <color theme="1"/>
      <name val="Calibri"/>
      <scheme val="minor"/>
    </font>
    <font>
      <sz val="11"/>
      <color theme="0"/>
      <name val="Calibri"/>
    </font>
    <font>
      <sz val="11"/>
      <color theme="1"/>
      <name val="Calibri"/>
    </font>
    <font>
      <sz val="11"/>
      <name val="Calibri"/>
    </font>
    <font>
      <sz val="11"/>
      <color rgb="FF000000"/>
      <name val="Calibri"/>
    </font>
    <font>
      <sz val="12"/>
      <color theme="1"/>
      <name val="Calibri"/>
    </font>
    <font>
      <b/>
      <sz val="11"/>
      <color theme="1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20"/>
      <color theme="1"/>
      <name val="Calibri"/>
    </font>
    <font>
      <b/>
      <sz val="11"/>
      <color theme="0"/>
      <name val="Calibri"/>
    </font>
    <font>
      <sz val="11"/>
      <color rgb="FFFFFFFF"/>
      <name val="Calibri"/>
    </font>
    <font>
      <b/>
      <sz val="12"/>
      <color theme="0"/>
      <name val="Calibri"/>
    </font>
    <font>
      <sz val="9"/>
      <color theme="1"/>
      <name val="Arial"/>
    </font>
    <font>
      <sz val="9"/>
      <color theme="1"/>
      <name val="Inherit"/>
    </font>
    <font>
      <b/>
      <sz val="16"/>
      <color theme="1"/>
      <name val="Calibri"/>
    </font>
  </fonts>
  <fills count="17">
    <fill>
      <patternFill patternType="none"/>
    </fill>
    <fill>
      <patternFill patternType="gray125"/>
    </fill>
    <fill>
      <patternFill patternType="solid">
        <fgColor rgb="FF7030A0"/>
        <bgColor rgb="FF7030A0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FC000"/>
        <bgColor rgb="FFFFC000"/>
      </patternFill>
    </fill>
    <fill>
      <patternFill patternType="solid">
        <fgColor rgb="FF00B050"/>
        <bgColor rgb="FF00B050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B4C6E7"/>
        <bgColor rgb="FFB4C6E7"/>
      </patternFill>
    </fill>
    <fill>
      <patternFill patternType="solid">
        <fgColor rgb="FFFEF2CB"/>
        <bgColor rgb="FFFEF2CB"/>
      </patternFill>
    </fill>
    <fill>
      <patternFill patternType="solid">
        <fgColor rgb="FF92D050"/>
        <bgColor rgb="FF92D050"/>
      </patternFill>
    </fill>
    <fill>
      <patternFill patternType="solid">
        <fgColor rgb="FFFFD965"/>
        <bgColor rgb="FFFFD965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5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3" borderId="6" xfId="0" applyFont="1" applyFill="1" applyBorder="1" applyAlignment="1">
      <alignment horizontal="center" vertical="center"/>
    </xf>
    <xf numFmtId="0" fontId="1" fillId="3" borderId="6" xfId="0" applyFont="1" applyFill="1" applyBorder="1"/>
    <xf numFmtId="0" fontId="4" fillId="3" borderId="6" xfId="0" applyFont="1" applyFill="1" applyBorder="1"/>
    <xf numFmtId="0" fontId="4" fillId="0" borderId="0" xfId="0" applyFont="1"/>
    <xf numFmtId="0" fontId="1" fillId="0" borderId="0" xfId="0" applyFont="1"/>
    <xf numFmtId="0" fontId="2" fillId="4" borderId="7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/>
    <xf numFmtId="0" fontId="2" fillId="4" borderId="8" xfId="0" applyFont="1" applyFill="1" applyBorder="1"/>
    <xf numFmtId="0" fontId="2" fillId="5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7" borderId="12" xfId="0" applyFont="1" applyFill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2" fontId="5" fillId="4" borderId="9" xfId="0" applyNumberFormat="1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2" fillId="4" borderId="5" xfId="0" applyFont="1" applyFill="1" applyBorder="1"/>
    <xf numFmtId="0" fontId="2" fillId="7" borderId="9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164" fontId="7" fillId="8" borderId="15" xfId="0" applyNumberFormat="1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0" fontId="8" fillId="9" borderId="9" xfId="0" applyFont="1" applyFill="1" applyBorder="1" applyAlignment="1">
      <alignment horizontal="center" vertical="center"/>
    </xf>
    <xf numFmtId="2" fontId="5" fillId="8" borderId="9" xfId="0" applyNumberFormat="1" applyFont="1" applyFill="1" applyBorder="1" applyAlignment="1">
      <alignment horizontal="center" vertical="center"/>
    </xf>
    <xf numFmtId="2" fontId="5" fillId="8" borderId="6" xfId="0" applyNumberFormat="1" applyFont="1" applyFill="1" applyBorder="1" applyAlignment="1">
      <alignment horizontal="center" vertical="center"/>
    </xf>
    <xf numFmtId="2" fontId="5" fillId="4" borderId="8" xfId="0" applyNumberFormat="1" applyFont="1" applyFill="1" applyBorder="1" applyAlignment="1">
      <alignment horizontal="center" vertical="center"/>
    </xf>
    <xf numFmtId="164" fontId="7" fillId="8" borderId="17" xfId="0" applyNumberFormat="1" applyFont="1" applyFill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8" fontId="6" fillId="4" borderId="18" xfId="0" applyNumberFormat="1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2" fontId="2" fillId="4" borderId="18" xfId="0" applyNumberFormat="1" applyFont="1" applyFill="1" applyBorder="1" applyAlignment="1">
      <alignment vertical="center"/>
    </xf>
    <xf numFmtId="0" fontId="2" fillId="4" borderId="18" xfId="0" applyFont="1" applyFill="1" applyBorder="1"/>
    <xf numFmtId="0" fontId="2" fillId="4" borderId="17" xfId="0" applyFont="1" applyFill="1" applyBorder="1"/>
    <xf numFmtId="2" fontId="1" fillId="3" borderId="6" xfId="0" applyNumberFormat="1" applyFont="1" applyFill="1" applyBorder="1"/>
    <xf numFmtId="0" fontId="10" fillId="4" borderId="6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vertical="center"/>
    </xf>
    <xf numFmtId="2" fontId="12" fillId="3" borderId="6" xfId="0" applyNumberFormat="1" applyFont="1" applyFill="1" applyBorder="1" applyAlignment="1">
      <alignment vertical="center"/>
    </xf>
    <xf numFmtId="0" fontId="12" fillId="3" borderId="6" xfId="0" applyFont="1" applyFill="1" applyBorder="1" applyAlignment="1">
      <alignment vertical="center"/>
    </xf>
    <xf numFmtId="2" fontId="1" fillId="3" borderId="6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9" borderId="9" xfId="0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0" fontId="7" fillId="13" borderId="9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vertical="center"/>
    </xf>
    <xf numFmtId="0" fontId="7" fillId="14" borderId="17" xfId="0" applyFont="1" applyFill="1" applyBorder="1" applyAlignment="1">
      <alignment horizontal="center" vertical="center"/>
    </xf>
    <xf numFmtId="0" fontId="7" fillId="14" borderId="6" xfId="0" applyFont="1" applyFill="1" applyBorder="1" applyAlignment="1">
      <alignment horizontal="center" vertical="center"/>
    </xf>
    <xf numFmtId="0" fontId="7" fillId="14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/>
    </xf>
    <xf numFmtId="165" fontId="2" fillId="0" borderId="24" xfId="0" applyNumberFormat="1" applyFont="1" applyBorder="1" applyAlignment="1">
      <alignment horizontal="center" vertical="center"/>
    </xf>
    <xf numFmtId="20" fontId="2" fillId="0" borderId="25" xfId="0" applyNumberFormat="1" applyFont="1" applyBorder="1"/>
    <xf numFmtId="0" fontId="2" fillId="0" borderId="25" xfId="0" applyFont="1" applyBorder="1"/>
    <xf numFmtId="2" fontId="7" fillId="13" borderId="26" xfId="0" applyNumberFormat="1" applyFont="1" applyFill="1" applyBorder="1" applyAlignment="1">
      <alignment horizontal="center" vertical="center"/>
    </xf>
    <xf numFmtId="1" fontId="7" fillId="10" borderId="27" xfId="0" applyNumberFormat="1" applyFont="1" applyFill="1" applyBorder="1" applyAlignment="1">
      <alignment horizontal="center" vertical="center"/>
    </xf>
    <xf numFmtId="8" fontId="5" fillId="10" borderId="28" xfId="0" applyNumberFormat="1" applyFont="1" applyFill="1" applyBorder="1" applyAlignment="1">
      <alignment horizontal="center" vertical="center"/>
    </xf>
    <xf numFmtId="8" fontId="5" fillId="10" borderId="29" xfId="0" applyNumberFormat="1" applyFont="1" applyFill="1" applyBorder="1" applyAlignment="1">
      <alignment horizontal="center" vertical="center"/>
    </xf>
    <xf numFmtId="8" fontId="5" fillId="10" borderId="30" xfId="0" applyNumberFormat="1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2" fontId="5" fillId="0" borderId="24" xfId="0" applyNumberFormat="1" applyFont="1" applyBorder="1" applyAlignment="1">
      <alignment horizontal="center" vertical="center"/>
    </xf>
    <xf numFmtId="2" fontId="5" fillId="4" borderId="28" xfId="0" applyNumberFormat="1" applyFont="1" applyFill="1" applyBorder="1" applyAlignment="1">
      <alignment horizontal="center" vertical="center"/>
    </xf>
    <xf numFmtId="2" fontId="7" fillId="10" borderId="33" xfId="0" applyNumberFormat="1" applyFont="1" applyFill="1" applyBorder="1" applyAlignment="1">
      <alignment horizontal="center" vertical="center"/>
    </xf>
    <xf numFmtId="1" fontId="7" fillId="10" borderId="6" xfId="0" applyNumberFormat="1" applyFont="1" applyFill="1" applyBorder="1" applyAlignment="1">
      <alignment horizontal="center" vertical="center"/>
    </xf>
    <xf numFmtId="2" fontId="7" fillId="10" borderId="6" xfId="0" applyNumberFormat="1" applyFont="1" applyFill="1" applyBorder="1" applyAlignment="1">
      <alignment horizontal="center" vertical="center"/>
    </xf>
    <xf numFmtId="2" fontId="7" fillId="10" borderId="26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center" vertical="center"/>
    </xf>
    <xf numFmtId="10" fontId="1" fillId="3" borderId="6" xfId="0" applyNumberFormat="1" applyFont="1" applyFill="1" applyBorder="1" applyAlignment="1">
      <alignment horizontal="center" vertical="center"/>
    </xf>
    <xf numFmtId="1" fontId="1" fillId="3" borderId="6" xfId="0" applyNumberFormat="1" applyFont="1" applyFill="1" applyBorder="1" applyAlignment="1">
      <alignment horizontal="center" vertical="center"/>
    </xf>
    <xf numFmtId="1" fontId="1" fillId="3" borderId="6" xfId="0" applyNumberFormat="1" applyFont="1" applyFill="1" applyBorder="1"/>
    <xf numFmtId="10" fontId="1" fillId="3" borderId="6" xfId="0" applyNumberFormat="1" applyFont="1" applyFill="1" applyBorder="1"/>
    <xf numFmtId="0" fontId="1" fillId="15" borderId="0" xfId="0" applyFont="1" applyFill="1" applyAlignment="1">
      <alignment horizontal="right"/>
    </xf>
    <xf numFmtId="8" fontId="5" fillId="10" borderId="34" xfId="0" applyNumberFormat="1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2" fontId="5" fillId="0" borderId="25" xfId="0" applyNumberFormat="1" applyFont="1" applyBorder="1" applyAlignment="1">
      <alignment horizontal="center" vertical="center"/>
    </xf>
    <xf numFmtId="2" fontId="7" fillId="10" borderId="36" xfId="0" applyNumberFormat="1" applyFont="1" applyFill="1" applyBorder="1" applyAlignment="1">
      <alignment horizontal="center" vertical="center"/>
    </xf>
    <xf numFmtId="165" fontId="2" fillId="0" borderId="25" xfId="0" applyNumberFormat="1" applyFont="1" applyBorder="1" applyAlignment="1">
      <alignment horizontal="center" vertical="center"/>
    </xf>
    <xf numFmtId="20" fontId="13" fillId="0" borderId="25" xfId="0" applyNumberFormat="1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20" fontId="14" fillId="15" borderId="25" xfId="0" applyNumberFormat="1" applyFont="1" applyFill="1" applyBorder="1" applyAlignment="1">
      <alignment horizontal="left" vertical="center" wrapText="1"/>
    </xf>
    <xf numFmtId="0" fontId="14" fillId="15" borderId="25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8" fontId="5" fillId="10" borderId="38" xfId="0" applyNumberFormat="1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2" fontId="7" fillId="10" borderId="4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11" borderId="6" xfId="0" applyFont="1" applyFill="1" applyBorder="1" applyAlignment="1">
      <alignment horizontal="center" vertical="center"/>
    </xf>
    <xf numFmtId="2" fontId="7" fillId="0" borderId="41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10" fontId="7" fillId="4" borderId="9" xfId="0" applyNumberFormat="1" applyFont="1" applyFill="1" applyBorder="1" applyAlignment="1">
      <alignment horizontal="center" vertical="center"/>
    </xf>
    <xf numFmtId="0" fontId="2" fillId="7" borderId="10" xfId="0" applyFont="1" applyFill="1" applyBorder="1"/>
    <xf numFmtId="0" fontId="7" fillId="7" borderId="23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/>
    </xf>
    <xf numFmtId="0" fontId="7" fillId="11" borderId="15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6" fontId="5" fillId="0" borderId="42" xfId="0" applyNumberFormat="1" applyFont="1" applyBorder="1" applyAlignment="1">
      <alignment horizontal="center" vertical="center"/>
    </xf>
    <xf numFmtId="2" fontId="7" fillId="7" borderId="9" xfId="0" applyNumberFormat="1" applyFont="1" applyFill="1" applyBorder="1" applyAlignment="1">
      <alignment horizontal="center" vertical="center"/>
    </xf>
    <xf numFmtId="2" fontId="5" fillId="0" borderId="43" xfId="0" applyNumberFormat="1" applyFont="1" applyBorder="1" applyAlignment="1">
      <alignment horizontal="center" vertical="center"/>
    </xf>
    <xf numFmtId="2" fontId="5" fillId="10" borderId="44" xfId="0" applyNumberFormat="1" applyFont="1" applyFill="1" applyBorder="1" applyAlignment="1">
      <alignment horizontal="center" vertical="center"/>
    </xf>
    <xf numFmtId="2" fontId="5" fillId="0" borderId="45" xfId="0" applyNumberFormat="1" applyFont="1" applyBorder="1" applyAlignment="1">
      <alignment horizontal="center" vertical="center"/>
    </xf>
    <xf numFmtId="2" fontId="5" fillId="10" borderId="26" xfId="0" applyNumberFormat="1" applyFont="1" applyFill="1" applyBorder="1" applyAlignment="1">
      <alignment horizontal="center" vertical="center"/>
    </xf>
    <xf numFmtId="10" fontId="5" fillId="10" borderId="46" xfId="0" applyNumberFormat="1" applyFont="1" applyFill="1" applyBorder="1" applyAlignment="1">
      <alignment horizontal="center" vertical="center"/>
    </xf>
    <xf numFmtId="2" fontId="5" fillId="10" borderId="32" xfId="0" applyNumberFormat="1" applyFont="1" applyFill="1" applyBorder="1" applyAlignment="1">
      <alignment horizontal="center" vertical="center"/>
    </xf>
    <xf numFmtId="2" fontId="5" fillId="10" borderId="25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5" fillId="0" borderId="47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2" fontId="5" fillId="0" borderId="37" xfId="0" applyNumberFormat="1" applyFont="1" applyBorder="1" applyAlignment="1">
      <alignment horizontal="center" vertical="center"/>
    </xf>
    <xf numFmtId="2" fontId="5" fillId="0" borderId="48" xfId="0" applyNumberFormat="1" applyFont="1" applyBorder="1" applyAlignment="1">
      <alignment horizontal="center" vertical="center"/>
    </xf>
    <xf numFmtId="10" fontId="5" fillId="10" borderId="49" xfId="0" applyNumberFormat="1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3" fillId="0" borderId="21" xfId="0" applyFont="1" applyBorder="1"/>
    <xf numFmtId="0" fontId="3" fillId="0" borderId="22" xfId="0" applyFont="1" applyBorder="1"/>
    <xf numFmtId="0" fontId="8" fillId="11" borderId="20" xfId="0" applyFont="1" applyFill="1" applyBorder="1" applyAlignment="1">
      <alignment horizontal="center" vertical="center"/>
    </xf>
    <xf numFmtId="0" fontId="7" fillId="12" borderId="14" xfId="0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13" xfId="0" applyFont="1" applyBorder="1"/>
    <xf numFmtId="0" fontId="2" fillId="11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/>
    <xf numFmtId="0" fontId="3" fillId="0" borderId="16" xfId="0" applyFont="1" applyBorder="1"/>
    <xf numFmtId="0" fontId="2" fillId="10" borderId="14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9525</xdr:rowOff>
    </xdr:from>
    <xdr:to>
      <xdr:col>3</xdr:col>
      <xdr:colOff>1606055</xdr:colOff>
      <xdr:row>6</xdr:row>
      <xdr:rowOff>238125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9D4F53F-88AC-73B1-6DF4-F7B7DB327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200025"/>
          <a:ext cx="3758705" cy="1504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9525</xdr:rowOff>
    </xdr:from>
    <xdr:to>
      <xdr:col>3</xdr:col>
      <xdr:colOff>1609725</xdr:colOff>
      <xdr:row>6</xdr:row>
      <xdr:rowOff>239595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B24B24D-CBE8-B2ED-EB92-E4C3D4D27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200025"/>
          <a:ext cx="3762375" cy="1506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000"/>
  <sheetViews>
    <sheetView showGridLines="0" tabSelected="1" workbookViewId="0">
      <selection activeCell="E6" sqref="E6"/>
    </sheetView>
  </sheetViews>
  <sheetFormatPr defaultColWidth="14.42578125" defaultRowHeight="15" customHeight="1"/>
  <cols>
    <col min="1" max="1" width="4.85546875" customWidth="1"/>
    <col min="2" max="2" width="13.140625" customWidth="1"/>
    <col min="3" max="3" width="14.42578125" customWidth="1"/>
    <col min="4" max="4" width="24.7109375" customWidth="1"/>
    <col min="5" max="5" width="38.85546875" customWidth="1"/>
    <col min="6" max="6" width="10.85546875" customWidth="1"/>
    <col min="7" max="7" width="11.7109375" customWidth="1"/>
    <col min="8" max="8" width="11" customWidth="1"/>
    <col min="9" max="9" width="0.140625" customWidth="1"/>
    <col min="10" max="10" width="6.85546875" customWidth="1"/>
    <col min="11" max="11" width="11" customWidth="1"/>
    <col min="12" max="12" width="2.5703125" customWidth="1"/>
    <col min="13" max="13" width="10.85546875" customWidth="1"/>
    <col min="14" max="14" width="3" customWidth="1"/>
    <col min="15" max="15" width="14.140625" customWidth="1"/>
    <col min="16" max="19" width="14.140625" hidden="1" customWidth="1"/>
    <col min="20" max="20" width="19.42578125" customWidth="1"/>
    <col min="21" max="44" width="0.42578125" customWidth="1"/>
    <col min="45" max="63" width="6.85546875" customWidth="1"/>
  </cols>
  <sheetData>
    <row r="1" spans="1:63">
      <c r="A1" s="1"/>
      <c r="B1" s="2"/>
      <c r="C1" s="3"/>
      <c r="D1" s="3"/>
      <c r="E1" s="147"/>
      <c r="F1" s="144"/>
      <c r="G1" s="144"/>
      <c r="H1" s="144"/>
      <c r="I1" s="14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6"/>
      <c r="V1" s="6"/>
      <c r="W1" s="7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9"/>
      <c r="AT1" s="9"/>
      <c r="AU1" s="10"/>
      <c r="AV1" s="10"/>
      <c r="AW1" s="10"/>
      <c r="AX1" s="10"/>
      <c r="AY1" s="10"/>
      <c r="AZ1" s="10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</row>
    <row r="2" spans="1:63" ht="15.75" customHeight="1">
      <c r="A2" s="12"/>
      <c r="B2" s="13"/>
      <c r="C2" s="13"/>
      <c r="D2" s="13"/>
      <c r="E2" s="13"/>
      <c r="F2" s="14"/>
      <c r="G2" s="13"/>
      <c r="H2" s="13"/>
      <c r="I2" s="13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4"/>
      <c r="V2" s="14"/>
      <c r="W2" s="7"/>
      <c r="X2" s="8"/>
      <c r="Y2" s="8"/>
      <c r="Z2" s="8"/>
      <c r="AA2" s="8"/>
      <c r="AB2" s="8"/>
      <c r="AC2" s="8"/>
      <c r="AD2" s="8"/>
      <c r="AE2" s="8" t="s">
        <v>0</v>
      </c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9"/>
      <c r="AT2" s="9"/>
      <c r="AU2" s="10"/>
      <c r="AV2" s="10"/>
      <c r="AW2" s="10"/>
      <c r="AX2" s="10"/>
      <c r="AY2" s="10"/>
      <c r="AZ2" s="10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</row>
    <row r="3" spans="1:63" ht="21.75" customHeight="1">
      <c r="A3" s="12"/>
      <c r="B3" s="13"/>
      <c r="C3" s="13"/>
      <c r="D3" s="13"/>
      <c r="E3" s="16" t="s">
        <v>1</v>
      </c>
      <c r="F3" s="17" t="s">
        <v>2</v>
      </c>
      <c r="G3" s="13"/>
      <c r="H3" s="18" t="s">
        <v>3</v>
      </c>
      <c r="I3" s="13"/>
      <c r="J3" s="14"/>
      <c r="K3" s="19">
        <v>1</v>
      </c>
      <c r="L3" s="20" t="s">
        <v>4</v>
      </c>
      <c r="M3" s="21" t="s">
        <v>5</v>
      </c>
      <c r="N3" s="14"/>
      <c r="O3" s="22"/>
      <c r="P3" s="22"/>
      <c r="Q3" s="22"/>
      <c r="R3" s="22"/>
      <c r="S3" s="22"/>
      <c r="T3" s="15"/>
      <c r="U3" s="14"/>
      <c r="V3" s="14"/>
      <c r="W3" s="7"/>
      <c r="X3" s="8"/>
      <c r="Y3" s="8"/>
      <c r="Z3" s="8"/>
      <c r="AA3" s="8"/>
      <c r="AB3" s="8"/>
      <c r="AC3" s="8" t="s">
        <v>6</v>
      </c>
      <c r="AD3" s="8"/>
      <c r="AE3" s="8" t="s">
        <v>6</v>
      </c>
      <c r="AF3" s="8"/>
      <c r="AG3" s="8" t="s">
        <v>7</v>
      </c>
      <c r="AH3" s="8">
        <f>SUM(L4:M4)</f>
        <v>4</v>
      </c>
      <c r="AI3" s="8"/>
      <c r="AJ3" s="8"/>
      <c r="AK3" s="8"/>
      <c r="AL3" s="8"/>
      <c r="AM3" s="8"/>
      <c r="AN3" s="8"/>
      <c r="AO3" s="8"/>
      <c r="AP3" s="8"/>
      <c r="AQ3" s="8"/>
      <c r="AR3" s="8"/>
      <c r="AS3" s="9"/>
      <c r="AT3" s="9"/>
      <c r="AU3" s="10"/>
      <c r="AV3" s="10"/>
      <c r="AW3" s="10"/>
      <c r="AX3" s="10"/>
      <c r="AY3" s="10"/>
      <c r="AZ3" s="10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</row>
    <row r="4" spans="1:63" ht="21" customHeight="1">
      <c r="A4" s="12"/>
      <c r="B4" s="13"/>
      <c r="C4" s="13"/>
      <c r="D4" s="13"/>
      <c r="E4" s="13"/>
      <c r="F4" s="23" t="s">
        <v>8</v>
      </c>
      <c r="G4" s="24">
        <v>100</v>
      </c>
      <c r="H4" s="148" t="s">
        <v>9</v>
      </c>
      <c r="I4" s="144"/>
      <c r="J4" s="25">
        <v>1.6</v>
      </c>
      <c r="K4" s="20" t="s">
        <v>10</v>
      </c>
      <c r="L4" s="19">
        <v>1</v>
      </c>
      <c r="M4" s="26">
        <v>3</v>
      </c>
      <c r="N4" s="14"/>
      <c r="O4" s="27"/>
      <c r="P4" s="14"/>
      <c r="Q4" s="14"/>
      <c r="R4" s="14"/>
      <c r="S4" s="14"/>
      <c r="T4" s="15"/>
      <c r="U4" s="14"/>
      <c r="V4" s="14"/>
      <c r="W4" s="7"/>
      <c r="X4" s="8"/>
      <c r="Y4" s="8"/>
      <c r="Z4" s="8"/>
      <c r="AA4" s="8"/>
      <c r="AB4" s="8"/>
      <c r="AC4" s="8" t="s">
        <v>11</v>
      </c>
      <c r="AD4" s="8"/>
      <c r="AE4" s="8" t="s">
        <v>11</v>
      </c>
      <c r="AF4" s="8"/>
      <c r="AG4" s="8" t="s">
        <v>12</v>
      </c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9"/>
      <c r="AT4" s="9"/>
      <c r="AU4" s="10"/>
      <c r="AV4" s="10"/>
      <c r="AW4" s="10"/>
      <c r="AX4" s="10"/>
      <c r="AY4" s="10"/>
      <c r="AZ4" s="10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</row>
    <row r="5" spans="1:63" ht="21" customHeight="1">
      <c r="A5" s="12"/>
      <c r="B5" s="13"/>
      <c r="C5" s="13"/>
      <c r="D5" s="13"/>
      <c r="E5" s="13"/>
      <c r="F5" s="28" t="s">
        <v>13</v>
      </c>
      <c r="G5" s="29">
        <v>80</v>
      </c>
      <c r="H5" s="149" t="s">
        <v>14</v>
      </c>
      <c r="I5" s="144"/>
      <c r="J5" s="145"/>
      <c r="K5" s="25">
        <v>2</v>
      </c>
      <c r="L5" s="30" t="s">
        <v>15</v>
      </c>
      <c r="M5" s="19">
        <v>100</v>
      </c>
      <c r="N5" s="31" t="s">
        <v>16</v>
      </c>
      <c r="O5" s="15" t="s">
        <v>17</v>
      </c>
      <c r="P5" s="14"/>
      <c r="Q5" s="14"/>
      <c r="R5" s="14"/>
      <c r="S5" s="14"/>
      <c r="T5" s="15"/>
      <c r="U5" s="14"/>
      <c r="V5" s="14"/>
      <c r="W5" s="7"/>
      <c r="X5" s="8"/>
      <c r="Y5" s="8"/>
      <c r="Z5" s="8"/>
      <c r="AA5" s="8"/>
      <c r="AB5" s="8"/>
      <c r="AC5" s="8"/>
      <c r="AD5" s="8"/>
      <c r="AE5" s="8"/>
      <c r="AF5" s="8"/>
      <c r="AG5" s="8" t="s">
        <v>18</v>
      </c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9"/>
      <c r="AT5" s="9"/>
      <c r="AU5" s="10"/>
      <c r="AV5" s="10"/>
      <c r="AW5" s="10"/>
      <c r="AX5" s="10"/>
      <c r="AY5" s="10"/>
      <c r="AZ5" s="10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</row>
    <row r="6" spans="1:63" ht="21" customHeight="1">
      <c r="A6" s="12"/>
      <c r="B6" s="13"/>
      <c r="C6" s="13"/>
      <c r="D6" s="13"/>
      <c r="E6" s="13"/>
      <c r="F6" s="28" t="s">
        <v>19</v>
      </c>
      <c r="G6" s="32">
        <f>$G$4/$G$5</f>
        <v>1.25</v>
      </c>
      <c r="H6" s="149" t="s">
        <v>20</v>
      </c>
      <c r="I6" s="144"/>
      <c r="J6" s="25">
        <v>1.68</v>
      </c>
      <c r="K6" s="19">
        <v>1.99</v>
      </c>
      <c r="L6" s="30" t="s">
        <v>15</v>
      </c>
      <c r="M6" s="19">
        <v>0</v>
      </c>
      <c r="N6" s="31" t="s">
        <v>16</v>
      </c>
      <c r="O6" s="15" t="s">
        <v>2</v>
      </c>
      <c r="P6" s="14"/>
      <c r="Q6" s="14"/>
      <c r="R6" s="14"/>
      <c r="S6" s="14"/>
      <c r="T6" s="15"/>
      <c r="U6" s="14"/>
      <c r="V6" s="14"/>
      <c r="W6" s="7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9"/>
      <c r="AT6" s="9"/>
      <c r="AU6" s="10"/>
      <c r="AV6" s="10"/>
      <c r="AW6" s="10"/>
      <c r="AX6" s="10"/>
      <c r="AY6" s="10"/>
      <c r="AZ6" s="10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</row>
    <row r="7" spans="1:63" ht="21" customHeight="1">
      <c r="A7" s="12"/>
      <c r="B7" s="13"/>
      <c r="C7" s="13"/>
      <c r="D7" s="13"/>
      <c r="E7" s="13"/>
      <c r="F7" s="33" t="s">
        <v>21</v>
      </c>
      <c r="G7" s="24">
        <v>2</v>
      </c>
      <c r="H7" s="149" t="s">
        <v>22</v>
      </c>
      <c r="I7" s="144"/>
      <c r="J7" s="145"/>
      <c r="K7" s="19">
        <v>1.67</v>
      </c>
      <c r="L7" s="34" t="s">
        <v>23</v>
      </c>
      <c r="M7" s="35"/>
      <c r="N7" s="36" t="s">
        <v>24</v>
      </c>
      <c r="O7" s="37">
        <f>SUM(O13:O114)</f>
        <v>0</v>
      </c>
      <c r="P7" s="38"/>
      <c r="Q7" s="38"/>
      <c r="R7" s="38"/>
      <c r="S7" s="38"/>
      <c r="T7" s="39"/>
      <c r="U7" s="14"/>
      <c r="V7" s="14"/>
      <c r="W7" s="7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9"/>
      <c r="AT7" s="9"/>
      <c r="AU7" s="10"/>
      <c r="AV7" s="10"/>
      <c r="AW7" s="10"/>
      <c r="AX7" s="10"/>
      <c r="AY7" s="10"/>
      <c r="AZ7" s="10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</row>
    <row r="8" spans="1:63" ht="21" customHeight="1">
      <c r="A8" s="12"/>
      <c r="B8" s="150" t="s">
        <v>25</v>
      </c>
      <c r="C8" s="151"/>
      <c r="D8" s="151"/>
      <c r="E8" s="152"/>
      <c r="F8" s="33" t="s">
        <v>26</v>
      </c>
      <c r="G8" s="40">
        <f>IF($F$3="NO",($G$4/$G$5)*$G$7,IF($F$3="YES",($G$4/100)*$G$7,0))</f>
        <v>2</v>
      </c>
      <c r="H8" s="153" t="s">
        <v>27</v>
      </c>
      <c r="I8" s="144"/>
      <c r="J8" s="145"/>
      <c r="K8" s="41">
        <v>25</v>
      </c>
      <c r="L8" s="42" t="s">
        <v>28</v>
      </c>
      <c r="M8" s="37">
        <f>G4/100*K8</f>
        <v>25</v>
      </c>
      <c r="N8" s="36" t="s">
        <v>29</v>
      </c>
      <c r="O8" s="37">
        <f>Z10</f>
        <v>0</v>
      </c>
      <c r="P8" s="38"/>
      <c r="Q8" s="38"/>
      <c r="R8" s="38"/>
      <c r="S8" s="38"/>
      <c r="T8" s="39"/>
      <c r="U8" s="14"/>
      <c r="V8" s="14"/>
      <c r="W8" s="7"/>
      <c r="X8" s="8" t="s">
        <v>30</v>
      </c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9"/>
      <c r="AT8" s="9"/>
      <c r="AU8" s="10"/>
      <c r="AV8" s="10"/>
      <c r="AW8" s="10"/>
      <c r="AX8" s="10"/>
      <c r="AY8" s="10"/>
      <c r="AZ8" s="10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</row>
    <row r="9" spans="1:63" ht="21" customHeight="1">
      <c r="A9" s="43"/>
      <c r="B9" s="44"/>
      <c r="C9" s="44"/>
      <c r="D9" s="44"/>
      <c r="E9" s="44"/>
      <c r="F9" s="44"/>
      <c r="G9" s="45"/>
      <c r="H9" s="44"/>
      <c r="I9" s="44"/>
      <c r="J9" s="44"/>
      <c r="K9" s="46">
        <f>G4/100*K8</f>
        <v>25</v>
      </c>
      <c r="L9" s="47"/>
      <c r="M9" s="48">
        <f>0-K9</f>
        <v>-25</v>
      </c>
      <c r="N9" s="49"/>
      <c r="O9" s="49"/>
      <c r="P9" s="49"/>
      <c r="Q9" s="49"/>
      <c r="R9" s="49"/>
      <c r="S9" s="49"/>
      <c r="T9" s="50"/>
      <c r="U9" s="14"/>
      <c r="V9" s="14"/>
      <c r="W9" s="7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9"/>
      <c r="AT9" s="9"/>
      <c r="AU9" s="10"/>
      <c r="AV9" s="10"/>
      <c r="AW9" s="10"/>
      <c r="AX9" s="10"/>
      <c r="AY9" s="10"/>
      <c r="AZ9" s="10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</row>
    <row r="10" spans="1:63" ht="21" customHeight="1">
      <c r="A10" s="13"/>
      <c r="B10" s="139" t="s">
        <v>31</v>
      </c>
      <c r="C10" s="140"/>
      <c r="D10" s="140"/>
      <c r="E10" s="140"/>
      <c r="F10" s="140"/>
      <c r="G10" s="140"/>
      <c r="H10" s="140"/>
      <c r="I10" s="140"/>
      <c r="J10" s="141"/>
      <c r="K10" s="142" t="s">
        <v>32</v>
      </c>
      <c r="L10" s="140"/>
      <c r="M10" s="140"/>
      <c r="N10" s="140"/>
      <c r="O10" s="140"/>
      <c r="P10" s="140"/>
      <c r="Q10" s="140"/>
      <c r="R10" s="140"/>
      <c r="S10" s="140"/>
      <c r="T10" s="141"/>
      <c r="U10" s="14"/>
      <c r="V10" s="14"/>
      <c r="W10" s="7"/>
      <c r="X10" s="8"/>
      <c r="Y10" s="8"/>
      <c r="Z10" s="8">
        <f>$O$7/$G$4*100</f>
        <v>0</v>
      </c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 t="s">
        <v>33</v>
      </c>
      <c r="AM10" s="51">
        <f>SUM(O13:O114)</f>
        <v>0</v>
      </c>
      <c r="AN10" s="8"/>
      <c r="AO10" s="8"/>
      <c r="AP10" s="8"/>
      <c r="AQ10" s="8"/>
      <c r="AR10" s="8"/>
      <c r="AS10" s="9"/>
      <c r="AT10" s="9"/>
      <c r="AU10" s="10"/>
      <c r="AV10" s="10"/>
      <c r="AW10" s="10"/>
      <c r="AX10" s="10"/>
      <c r="AY10" s="10"/>
      <c r="AZ10" s="10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</row>
    <row r="11" spans="1:63" ht="18" customHeight="1">
      <c r="A11" s="52"/>
      <c r="B11" s="143"/>
      <c r="C11" s="144"/>
      <c r="D11" s="144"/>
      <c r="E11" s="144"/>
      <c r="F11" s="144"/>
      <c r="G11" s="144"/>
      <c r="H11" s="144"/>
      <c r="I11" s="145"/>
      <c r="J11" s="53"/>
      <c r="K11" s="146"/>
      <c r="L11" s="144"/>
      <c r="M11" s="144"/>
      <c r="N11" s="144"/>
      <c r="O11" s="144"/>
      <c r="P11" s="144"/>
      <c r="Q11" s="144"/>
      <c r="R11" s="144"/>
      <c r="S11" s="144"/>
      <c r="T11" s="145"/>
      <c r="U11" s="13"/>
      <c r="V11" s="13"/>
      <c r="W11" s="7"/>
      <c r="X11" s="7"/>
      <c r="Y11" s="54">
        <f>$G$4+$O$7</f>
        <v>100</v>
      </c>
      <c r="Z11" s="55">
        <f>Y11/G4</f>
        <v>1</v>
      </c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 t="s">
        <v>34</v>
      </c>
      <c r="AM11" s="56">
        <f>AM10/G4*100</f>
        <v>0</v>
      </c>
      <c r="AN11" s="7"/>
      <c r="AO11" s="7"/>
      <c r="AP11" s="7"/>
      <c r="AQ11" s="7"/>
      <c r="AR11" s="7"/>
      <c r="AS11" s="57"/>
      <c r="AT11" s="57"/>
      <c r="AU11" s="58"/>
      <c r="AV11" s="58"/>
      <c r="AW11" s="58"/>
      <c r="AX11" s="58"/>
      <c r="AY11" s="58"/>
      <c r="AZ11" s="58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</row>
    <row r="12" spans="1:63" ht="19.5" customHeight="1">
      <c r="A12" s="52"/>
      <c r="B12" s="60" t="s">
        <v>35</v>
      </c>
      <c r="C12" s="60" t="s">
        <v>36</v>
      </c>
      <c r="D12" s="60" t="s">
        <v>37</v>
      </c>
      <c r="E12" s="61" t="s">
        <v>38</v>
      </c>
      <c r="F12" s="62" t="s">
        <v>39</v>
      </c>
      <c r="G12" s="60" t="s">
        <v>40</v>
      </c>
      <c r="H12" s="60" t="s">
        <v>41</v>
      </c>
      <c r="I12" s="63"/>
      <c r="J12" s="61"/>
      <c r="K12" s="64" t="s">
        <v>42</v>
      </c>
      <c r="L12" s="65"/>
      <c r="M12" s="64" t="s">
        <v>43</v>
      </c>
      <c r="N12" s="66"/>
      <c r="O12" s="67" t="s">
        <v>44</v>
      </c>
      <c r="P12" s="68" t="s">
        <v>45</v>
      </c>
      <c r="Q12" s="68" t="s">
        <v>46</v>
      </c>
      <c r="R12" s="68" t="s">
        <v>47</v>
      </c>
      <c r="S12" s="68" t="s">
        <v>48</v>
      </c>
      <c r="T12" s="69" t="s">
        <v>49</v>
      </c>
      <c r="U12" s="68" t="s">
        <v>50</v>
      </c>
      <c r="V12" s="68"/>
      <c r="W12" s="7"/>
      <c r="X12" s="8"/>
      <c r="Y12" s="8"/>
      <c r="Z12" s="8"/>
      <c r="AA12" s="8"/>
      <c r="AB12" s="8"/>
      <c r="AC12" s="7"/>
      <c r="AD12" s="7"/>
      <c r="AE12" s="7"/>
      <c r="AF12" s="7"/>
      <c r="AG12" s="8"/>
      <c r="AH12" s="70" t="s">
        <v>7</v>
      </c>
      <c r="AI12" s="8" t="s">
        <v>51</v>
      </c>
      <c r="AJ12" s="7" t="s">
        <v>52</v>
      </c>
      <c r="AK12" s="8"/>
      <c r="AL12" s="8"/>
      <c r="AM12" s="8"/>
      <c r="AN12" s="8"/>
      <c r="AO12" s="8"/>
      <c r="AP12" s="8"/>
      <c r="AQ12" s="8"/>
      <c r="AR12" s="8"/>
      <c r="AS12" s="9"/>
      <c r="AT12" s="9"/>
      <c r="AU12" s="10"/>
      <c r="AV12" s="10"/>
      <c r="AW12" s="10"/>
      <c r="AX12" s="10"/>
      <c r="AY12" s="10"/>
      <c r="AZ12" s="10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</row>
    <row r="13" spans="1:63" ht="21" customHeight="1">
      <c r="A13" s="52">
        <v>1</v>
      </c>
      <c r="B13" s="71"/>
      <c r="C13" s="72"/>
      <c r="D13" s="73"/>
      <c r="E13" s="73"/>
      <c r="F13" s="74" t="s">
        <v>7</v>
      </c>
      <c r="G13" s="75">
        <f>P13</f>
        <v>1</v>
      </c>
      <c r="H13" s="76">
        <f>IFERROR(IF(G13="","",IF(G13&gt;0,$G$6*G13,"""")),"")</f>
        <v>1.25</v>
      </c>
      <c r="I13" s="77">
        <f t="shared" ref="I13:I114" si="0">IF(G13="","",IF(F13="WIN",H13,IF(F13="SPLIT",H13/$AH$3*$L$4,IF(F13="MULTI",H13/2,""))))</f>
        <v>1.25</v>
      </c>
      <c r="J13" s="78">
        <f t="shared" ref="J13:J114" si="1">IF(F13="","",IF(F13="WIN",0,IF(AND(F13="WIN",G13=2),"",IF(F13="SPLIT",H13/$AH$3*$M$4,IF(F13="MULTI",H13/2,0)))))</f>
        <v>0</v>
      </c>
      <c r="K13" s="79"/>
      <c r="L13" s="80" t="s">
        <v>0</v>
      </c>
      <c r="M13" s="81"/>
      <c r="N13" s="82">
        <v>0</v>
      </c>
      <c r="O13" s="83" t="str">
        <f t="shared" ref="O13:O114" si="2">IF(AJ13=0,"",AJ13)</f>
        <v/>
      </c>
      <c r="P13" s="84">
        <v>1</v>
      </c>
      <c r="Q13" s="84" t="str">
        <f t="shared" ref="Q13:Q114" si="3">IF(K13="Win",0,IF(K13="Debit",P13,""))</f>
        <v/>
      </c>
      <c r="R13" s="85" t="str">
        <f>IF(K13="win",U13*M13,IF(K13="Debit",0,""))</f>
        <v/>
      </c>
      <c r="S13" s="85" t="str">
        <f t="shared" ref="S13:S114" si="4">IF(K13="win",R13-P13,IF(K13="debit",0,""))</f>
        <v/>
      </c>
      <c r="T13" s="86" t="str">
        <f>IF(Q13="","",IF(Q13=0,U13,IF(Q13&gt;0,U13+1,"")))</f>
        <v/>
      </c>
      <c r="U13" s="85">
        <v>1</v>
      </c>
      <c r="V13" s="87" t="str">
        <f t="shared" ref="V13:V114" si="5">IF(U13="","",IF(AND(K13="win",G13=1),1,IF(AND(K13="win",U13&lt;=T13),U13+1,IF(AND(K13="win",U13&gt;T13),T13+1,IF(K13="debit",G13+1,"")))))</f>
        <v/>
      </c>
      <c r="W13" s="88" t="str">
        <f>IF(AB13&gt;$G$8,"JOB DONE",IF(AQ14&gt;$K$8,"STOP",""))</f>
        <v/>
      </c>
      <c r="X13" s="89">
        <f>IF(OR(W13="JOB DONE",W13="STOP"),1,0)</f>
        <v>0</v>
      </c>
      <c r="Y13" s="56">
        <f>IF(O13="",0,O13/G8)</f>
        <v>0</v>
      </c>
      <c r="Z13" s="8"/>
      <c r="AA13" s="51">
        <f t="shared" ref="AA13:AA114" si="6">SUM(AH13:AI13)</f>
        <v>0</v>
      </c>
      <c r="AB13" s="51">
        <f>IF(O13="",0,AA13)</f>
        <v>0</v>
      </c>
      <c r="AC13" s="90">
        <f>G13</f>
        <v>1</v>
      </c>
      <c r="AD13" s="90"/>
      <c r="AE13" s="8">
        <f t="shared" ref="AE13:AE114" si="7">IF(AND(AC13&lt;$AH$3,F13="Split"),$AH$3,0)</f>
        <v>0</v>
      </c>
      <c r="AF13" s="8"/>
      <c r="AG13" s="51" t="str">
        <f t="shared" ref="AG13:AG114" si="8">IF(OR(F13="Win",F13="Split",F13="Multi"),F13,"")</f>
        <v>WIN</v>
      </c>
      <c r="AH13" s="51" t="str">
        <f t="shared" ref="AH13:AH114" si="9">IFERROR(IF(OR(M13="",N13=""),"",(IF(K13="NB",0,IF(K13="WIN",(I13*M13)-I13,0-I13)))),"")</f>
        <v/>
      </c>
      <c r="AI13" s="51" t="str">
        <f t="shared" ref="AI13:AI114" si="10">IFERROR(IF(OR(M13="",N13=""),"",IF(L13="NB",0,IF(L13="WIN",(J13*N13)-J13,0-J13))),"")</f>
        <v/>
      </c>
      <c r="AJ13" s="51">
        <f t="shared" ref="AJ13:AJ114" si="11">SUM(AH13:AI13)</f>
        <v>0</v>
      </c>
      <c r="AK13" s="7" t="str">
        <f t="shared" ref="AK13:AK114" si="12">IF(AJ13&gt;0,"Y","N")</f>
        <v>N</v>
      </c>
      <c r="AL13" s="90">
        <f t="shared" ref="AL13:AL114" si="13">IF(AK13="N",1,IF(AND(AK13="y",AG13="WIN",M13&gt;=$K$5),0-$M$5,IF(AND(AK13="y",AG13="WIN",M13&gt;=$J$6,M13&lt;=$K$6),0-$M$6,IF(AND(AK13="y",AG13="WIN",M13&lt;=$K$7),0,IF(AND(AK13="y",AG13="Split"),0-$M$5,IF(AND(AK13="y",AG13="MULTI"),0-$M$6,0))))))</f>
        <v>1</v>
      </c>
      <c r="AM13" s="91"/>
      <c r="AN13" s="8">
        <v>1</v>
      </c>
      <c r="AO13" s="8">
        <v>1</v>
      </c>
      <c r="AP13" s="51"/>
      <c r="AQ13" s="8"/>
      <c r="AR13" s="92" t="e">
        <f t="shared" ref="AR13:AR114" ca="1" si="14">_xludf.IFS(M13="",0,M13&lt;&gt;"",SUM($AJ$13:AJ13))</f>
        <v>#NAME?</v>
      </c>
      <c r="AS13" s="9"/>
      <c r="AT13" s="9"/>
      <c r="AU13" s="10"/>
      <c r="AV13" s="10"/>
      <c r="AW13" s="10"/>
      <c r="AX13" s="10"/>
      <c r="AY13" s="10"/>
      <c r="AZ13" s="10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</row>
    <row r="14" spans="1:63" ht="21" customHeight="1">
      <c r="A14" s="52">
        <v>2</v>
      </c>
      <c r="B14" s="71"/>
      <c r="C14" s="72"/>
      <c r="D14" s="73"/>
      <c r="E14" s="73"/>
      <c r="F14" s="74" t="s">
        <v>7</v>
      </c>
      <c r="G14" s="75" t="str">
        <f t="shared" ref="G14:G114" si="15">IF(OR(W13="Job Done",W13="Stop"),W13,IF(V13="","",V13))</f>
        <v/>
      </c>
      <c r="H14" s="93" t="str">
        <f t="shared" ref="H14:H114" si="16">IF(OR(G14="JOB DONE",G14="STOP"),"",IF(G14="","",IF(G14&gt;0,$G$6*G14,"")))</f>
        <v/>
      </c>
      <c r="I14" s="77" t="str">
        <f t="shared" si="0"/>
        <v/>
      </c>
      <c r="J14" s="78">
        <f t="shared" si="1"/>
        <v>0</v>
      </c>
      <c r="K14" s="94"/>
      <c r="L14" s="95"/>
      <c r="M14" s="96"/>
      <c r="N14" s="82">
        <v>0</v>
      </c>
      <c r="O14" s="97" t="str">
        <f t="shared" si="2"/>
        <v/>
      </c>
      <c r="P14" s="84" t="str">
        <f t="shared" ref="P14:P114" si="17">G14</f>
        <v/>
      </c>
      <c r="Q14" s="84" t="str">
        <f t="shared" si="3"/>
        <v/>
      </c>
      <c r="R14" s="85" t="str">
        <f t="shared" ref="R14:R15" si="18">IF(K14="win",Q14*M14,IF(K14="Debit",0,""))</f>
        <v/>
      </c>
      <c r="S14" s="85" t="str">
        <f t="shared" si="4"/>
        <v/>
      </c>
      <c r="T14" s="97" t="str">
        <f t="shared" ref="T14:T114" si="19">IF(Q14="","",IF(Q14=0,T13-(S14-1),IF(Q14&gt;0,T13+(Q14+1),"")))</f>
        <v/>
      </c>
      <c r="U14" s="85" t="str">
        <f t="shared" ref="U14:U114" si="20">IF(T14&lt;0,T13+1,IF(T14=0,T13+1,IF(T13&lt;=0,1,IF(AND(K13="win",T14&gt;0,T13&gt;U13),U13+1,IF(AND(K13="win",T14&gt;0,T13&lt;U13),T13+1,IF(AND(K13="win",T14&gt;0,T13=U13),U13+1,IF(K13="debit",U13+1,"")))))))</f>
        <v/>
      </c>
      <c r="V14" s="87" t="str">
        <f t="shared" si="5"/>
        <v/>
      </c>
      <c r="W14" s="88" t="e">
        <f t="shared" ref="W14:W114" ca="1" si="21">_xludf.IFS(AB14="","",AR14&gt;$G$8,"JOB DONE",AR14&lt;=$M$9,"STOP", AR14&gt;$M$9,"")</f>
        <v>#NAME?</v>
      </c>
      <c r="X14" s="89" t="e">
        <f t="shared" ref="X14:X114" ca="1" si="22">IF(W14="JOB DONE",1,IF(W14="STOP",2,0))</f>
        <v>#NAME?</v>
      </c>
      <c r="Y14" s="56">
        <f t="shared" ref="Y14:Y114" si="23">IF(O14="",0,O14/$G$8)</f>
        <v>0</v>
      </c>
      <c r="Z14" s="51">
        <f t="shared" ref="Z14:Z114" si="24">SUM(Y13+Y14)</f>
        <v>0</v>
      </c>
      <c r="AA14" s="51">
        <f t="shared" si="6"/>
        <v>0</v>
      </c>
      <c r="AB14" s="51" t="str">
        <f t="shared" ref="AB14:AB114" si="25">IF(O14="","",SUM($AA$13:AA14))</f>
        <v/>
      </c>
      <c r="AC14" s="90">
        <f>IF(SUM(AC13+AL13)&lt;$K$3,$K$3,AC13+AL13)</f>
        <v>2</v>
      </c>
      <c r="AD14" s="90">
        <f>IF(AND(AC14&lt;$K$3,AG14="WIN"),$K$3,IF(AND(AC14&lt;$AH$3,AG14="SPLIT"),$AH$3,IF(AC14&lt;$K$3,$K$3,AC14)))</f>
        <v>2</v>
      </c>
      <c r="AE14" s="8">
        <f t="shared" si="7"/>
        <v>0</v>
      </c>
      <c r="AF14" s="8"/>
      <c r="AG14" s="51" t="str">
        <f t="shared" si="8"/>
        <v>WIN</v>
      </c>
      <c r="AH14" s="51" t="str">
        <f t="shared" si="9"/>
        <v/>
      </c>
      <c r="AI14" s="51" t="str">
        <f t="shared" si="10"/>
        <v/>
      </c>
      <c r="AJ14" s="51">
        <f t="shared" si="11"/>
        <v>0</v>
      </c>
      <c r="AK14" s="7" t="str">
        <f t="shared" si="12"/>
        <v>N</v>
      </c>
      <c r="AL14" s="90">
        <f t="shared" si="13"/>
        <v>1</v>
      </c>
      <c r="AM14" s="91"/>
      <c r="AN14" s="8">
        <v>2</v>
      </c>
      <c r="AO14" s="8">
        <v>2</v>
      </c>
      <c r="AP14" s="51"/>
      <c r="AQ14" s="8">
        <f t="shared" ref="AQ14:AQ114" si="26">VLOOKUP(AC14,$AN$13:$AO$27,2,FALSE)</f>
        <v>2</v>
      </c>
      <c r="AR14" s="92" t="e">
        <f t="shared" ca="1" si="14"/>
        <v>#NAME?</v>
      </c>
      <c r="AS14" s="9"/>
      <c r="AT14" s="9"/>
      <c r="AU14" s="10"/>
      <c r="AV14" s="10"/>
      <c r="AW14" s="10"/>
      <c r="AX14" s="10"/>
      <c r="AY14" s="10"/>
      <c r="AZ14" s="10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</row>
    <row r="15" spans="1:63" ht="21" customHeight="1">
      <c r="A15" s="52">
        <v>3</v>
      </c>
      <c r="B15" s="71"/>
      <c r="C15" s="72"/>
      <c r="D15" s="73"/>
      <c r="E15" s="73"/>
      <c r="F15" s="74" t="s">
        <v>7</v>
      </c>
      <c r="G15" s="75" t="e">
        <f t="shared" ca="1" si="15"/>
        <v>#NAME?</v>
      </c>
      <c r="H15" s="93" t="e">
        <f t="shared" ca="1" si="16"/>
        <v>#NAME?</v>
      </c>
      <c r="I15" s="77" t="e">
        <f t="shared" ca="1" si="0"/>
        <v>#NAME?</v>
      </c>
      <c r="J15" s="78">
        <f t="shared" si="1"/>
        <v>0</v>
      </c>
      <c r="K15" s="94"/>
      <c r="L15" s="95"/>
      <c r="M15" s="96"/>
      <c r="N15" s="82">
        <v>0</v>
      </c>
      <c r="O15" s="97" t="str">
        <f t="shared" si="2"/>
        <v/>
      </c>
      <c r="P15" s="84" t="e">
        <f t="shared" ca="1" si="17"/>
        <v>#NAME?</v>
      </c>
      <c r="Q15" s="84" t="str">
        <f t="shared" si="3"/>
        <v/>
      </c>
      <c r="R15" s="85" t="str">
        <f t="shared" si="18"/>
        <v/>
      </c>
      <c r="S15" s="85" t="str">
        <f t="shared" si="4"/>
        <v/>
      </c>
      <c r="T15" s="97" t="str">
        <f t="shared" si="19"/>
        <v/>
      </c>
      <c r="U15" s="85" t="str">
        <f t="shared" si="20"/>
        <v/>
      </c>
      <c r="V15" s="87" t="str">
        <f t="shared" si="5"/>
        <v/>
      </c>
      <c r="W15" s="88" t="e">
        <f t="shared" ca="1" si="21"/>
        <v>#NAME?</v>
      </c>
      <c r="X15" s="89" t="e">
        <f t="shared" ca="1" si="22"/>
        <v>#NAME?</v>
      </c>
      <c r="Y15" s="56">
        <f t="shared" si="23"/>
        <v>0</v>
      </c>
      <c r="Z15" s="51">
        <f t="shared" si="24"/>
        <v>0</v>
      </c>
      <c r="AA15" s="51">
        <f t="shared" si="6"/>
        <v>0</v>
      </c>
      <c r="AB15" s="51" t="str">
        <f t="shared" si="25"/>
        <v/>
      </c>
      <c r="AC15" s="90">
        <f t="shared" ref="AC15:AC114" si="27">IF(SUM(AD14+AL14)&lt;$K$3,$K$3,IF(AD14=$AH$3,AD14+AL14,AC14+AL14))</f>
        <v>3</v>
      </c>
      <c r="AD15" s="90">
        <f t="shared" ref="AD15:AD18" si="28">IF(AND(AC15&lt;$K$3,AG15="WIN"),$K$3,IF(AND(AC15&lt;$AH$3,AG15="SPLIT"),$AH$3,IF(AND(AG14="MULTI",AK14="n"),AD14+AL14,IF(AC15&lt;$K$3,$K$3,AC15))))</f>
        <v>3</v>
      </c>
      <c r="AE15" s="8">
        <f t="shared" si="7"/>
        <v>0</v>
      </c>
      <c r="AF15" s="8" t="str">
        <f t="shared" ref="AF15:AF114" si="29">IF(AND(AD14=$K$8,AD15&gt;$K$8),1,"")</f>
        <v/>
      </c>
      <c r="AG15" s="51" t="str">
        <f t="shared" si="8"/>
        <v>WIN</v>
      </c>
      <c r="AH15" s="51" t="str">
        <f t="shared" si="9"/>
        <v/>
      </c>
      <c r="AI15" s="51" t="str">
        <f t="shared" si="10"/>
        <v/>
      </c>
      <c r="AJ15" s="51">
        <f t="shared" si="11"/>
        <v>0</v>
      </c>
      <c r="AK15" s="7" t="str">
        <f t="shared" si="12"/>
        <v>N</v>
      </c>
      <c r="AL15" s="90">
        <f t="shared" si="13"/>
        <v>1</v>
      </c>
      <c r="AM15" s="91"/>
      <c r="AN15" s="8">
        <v>3</v>
      </c>
      <c r="AO15" s="8">
        <f t="shared" ref="AO15:AO114" si="30">AO13+AO14</f>
        <v>3</v>
      </c>
      <c r="AP15" s="51"/>
      <c r="AQ15" s="8">
        <f t="shared" si="26"/>
        <v>3</v>
      </c>
      <c r="AR15" s="92" t="e">
        <f t="shared" ca="1" si="14"/>
        <v>#NAME?</v>
      </c>
      <c r="AS15" s="9"/>
      <c r="AT15" s="9"/>
      <c r="AU15" s="10"/>
      <c r="AV15" s="10"/>
      <c r="AW15" s="10"/>
      <c r="AX15" s="10"/>
      <c r="AY15" s="10"/>
      <c r="AZ15" s="10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</row>
    <row r="16" spans="1:63" ht="21" customHeight="1">
      <c r="A16" s="52">
        <v>4</v>
      </c>
      <c r="B16" s="71"/>
      <c r="C16" s="72"/>
      <c r="D16" s="73"/>
      <c r="E16" s="73"/>
      <c r="F16" s="74" t="s">
        <v>7</v>
      </c>
      <c r="G16" s="75" t="e">
        <f t="shared" ca="1" si="15"/>
        <v>#NAME?</v>
      </c>
      <c r="H16" s="93" t="e">
        <f t="shared" ca="1" si="16"/>
        <v>#NAME?</v>
      </c>
      <c r="I16" s="77" t="e">
        <f t="shared" ca="1" si="0"/>
        <v>#NAME?</v>
      </c>
      <c r="J16" s="78">
        <f t="shared" si="1"/>
        <v>0</v>
      </c>
      <c r="K16" s="94"/>
      <c r="L16" s="95"/>
      <c r="M16" s="96"/>
      <c r="N16" s="82">
        <v>0</v>
      </c>
      <c r="O16" s="97" t="str">
        <f t="shared" si="2"/>
        <v/>
      </c>
      <c r="P16" s="84" t="e">
        <f t="shared" ca="1" si="17"/>
        <v>#NAME?</v>
      </c>
      <c r="Q16" s="84" t="str">
        <f t="shared" si="3"/>
        <v/>
      </c>
      <c r="R16" s="85" t="str">
        <f t="shared" ref="R16:R22" si="31">IF(K16="win",P16*M16,IF(K16="Debit",0,""))</f>
        <v/>
      </c>
      <c r="S16" s="85" t="str">
        <f t="shared" si="4"/>
        <v/>
      </c>
      <c r="T16" s="97" t="str">
        <f t="shared" si="19"/>
        <v/>
      </c>
      <c r="U16" s="85" t="str">
        <f t="shared" si="20"/>
        <v/>
      </c>
      <c r="V16" s="87" t="str">
        <f t="shared" si="5"/>
        <v/>
      </c>
      <c r="W16" s="88" t="e">
        <f t="shared" ca="1" si="21"/>
        <v>#NAME?</v>
      </c>
      <c r="X16" s="89" t="e">
        <f t="shared" ca="1" si="22"/>
        <v>#NAME?</v>
      </c>
      <c r="Y16" s="56">
        <f t="shared" si="23"/>
        <v>0</v>
      </c>
      <c r="Z16" s="51">
        <f t="shared" si="24"/>
        <v>0</v>
      </c>
      <c r="AA16" s="51">
        <f t="shared" si="6"/>
        <v>0</v>
      </c>
      <c r="AB16" s="51" t="str">
        <f t="shared" si="25"/>
        <v/>
      </c>
      <c r="AC16" s="90">
        <f t="shared" si="27"/>
        <v>4</v>
      </c>
      <c r="AD16" s="90">
        <f t="shared" si="28"/>
        <v>4</v>
      </c>
      <c r="AE16" s="8">
        <f t="shared" si="7"/>
        <v>0</v>
      </c>
      <c r="AF16" s="8" t="str">
        <f t="shared" si="29"/>
        <v/>
      </c>
      <c r="AG16" s="51" t="str">
        <f t="shared" si="8"/>
        <v>WIN</v>
      </c>
      <c r="AH16" s="51" t="str">
        <f t="shared" si="9"/>
        <v/>
      </c>
      <c r="AI16" s="51" t="str">
        <f t="shared" si="10"/>
        <v/>
      </c>
      <c r="AJ16" s="51">
        <f t="shared" si="11"/>
        <v>0</v>
      </c>
      <c r="AK16" s="7" t="str">
        <f t="shared" si="12"/>
        <v>N</v>
      </c>
      <c r="AL16" s="90">
        <f t="shared" si="13"/>
        <v>1</v>
      </c>
      <c r="AM16" s="91"/>
      <c r="AN16" s="8">
        <v>4</v>
      </c>
      <c r="AO16" s="8">
        <f t="shared" si="30"/>
        <v>5</v>
      </c>
      <c r="AP16" s="51"/>
      <c r="AQ16" s="8">
        <f t="shared" si="26"/>
        <v>5</v>
      </c>
      <c r="AR16" s="92" t="e">
        <f t="shared" ca="1" si="14"/>
        <v>#NAME?</v>
      </c>
      <c r="AS16" s="9"/>
      <c r="AT16" s="9"/>
      <c r="AU16" s="10"/>
      <c r="AV16" s="10"/>
      <c r="AW16" s="10"/>
      <c r="AX16" s="10"/>
      <c r="AY16" s="10"/>
      <c r="AZ16" s="10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</row>
    <row r="17" spans="1:63" ht="21" customHeight="1">
      <c r="A17" s="52">
        <v>5</v>
      </c>
      <c r="B17" s="71"/>
      <c r="C17" s="72"/>
      <c r="D17" s="73"/>
      <c r="E17" s="73"/>
      <c r="F17" s="74" t="s">
        <v>7</v>
      </c>
      <c r="G17" s="75" t="e">
        <f t="shared" ca="1" si="15"/>
        <v>#NAME?</v>
      </c>
      <c r="H17" s="93" t="e">
        <f t="shared" ca="1" si="16"/>
        <v>#NAME?</v>
      </c>
      <c r="I17" s="77" t="e">
        <f t="shared" ca="1" si="0"/>
        <v>#NAME?</v>
      </c>
      <c r="J17" s="78">
        <f t="shared" si="1"/>
        <v>0</v>
      </c>
      <c r="K17" s="94"/>
      <c r="L17" s="95" t="s">
        <v>0</v>
      </c>
      <c r="M17" s="96"/>
      <c r="N17" s="82">
        <v>0</v>
      </c>
      <c r="O17" s="97" t="str">
        <f t="shared" si="2"/>
        <v/>
      </c>
      <c r="P17" s="84" t="e">
        <f t="shared" ca="1" si="17"/>
        <v>#NAME?</v>
      </c>
      <c r="Q17" s="84" t="str">
        <f t="shared" si="3"/>
        <v/>
      </c>
      <c r="R17" s="85" t="str">
        <f t="shared" si="31"/>
        <v/>
      </c>
      <c r="S17" s="85" t="str">
        <f t="shared" si="4"/>
        <v/>
      </c>
      <c r="T17" s="97" t="str">
        <f t="shared" si="19"/>
        <v/>
      </c>
      <c r="U17" s="85" t="str">
        <f t="shared" si="20"/>
        <v/>
      </c>
      <c r="V17" s="87" t="str">
        <f t="shared" si="5"/>
        <v/>
      </c>
      <c r="W17" s="88" t="e">
        <f t="shared" ca="1" si="21"/>
        <v>#NAME?</v>
      </c>
      <c r="X17" s="89" t="e">
        <f t="shared" ca="1" si="22"/>
        <v>#NAME?</v>
      </c>
      <c r="Y17" s="56">
        <f t="shared" si="23"/>
        <v>0</v>
      </c>
      <c r="Z17" s="51">
        <f t="shared" si="24"/>
        <v>0</v>
      </c>
      <c r="AA17" s="51">
        <f t="shared" si="6"/>
        <v>0</v>
      </c>
      <c r="AB17" s="51" t="str">
        <f t="shared" si="25"/>
        <v/>
      </c>
      <c r="AC17" s="90">
        <f t="shared" si="27"/>
        <v>5</v>
      </c>
      <c r="AD17" s="90">
        <f t="shared" si="28"/>
        <v>5</v>
      </c>
      <c r="AE17" s="8">
        <f t="shared" si="7"/>
        <v>0</v>
      </c>
      <c r="AF17" s="8" t="str">
        <f t="shared" si="29"/>
        <v/>
      </c>
      <c r="AG17" s="51" t="str">
        <f t="shared" si="8"/>
        <v>WIN</v>
      </c>
      <c r="AH17" s="51" t="str">
        <f t="shared" si="9"/>
        <v/>
      </c>
      <c r="AI17" s="51" t="str">
        <f t="shared" si="10"/>
        <v/>
      </c>
      <c r="AJ17" s="51">
        <f t="shared" si="11"/>
        <v>0</v>
      </c>
      <c r="AK17" s="7" t="str">
        <f t="shared" si="12"/>
        <v>N</v>
      </c>
      <c r="AL17" s="90">
        <f t="shared" si="13"/>
        <v>1</v>
      </c>
      <c r="AM17" s="91"/>
      <c r="AN17" s="8">
        <v>5</v>
      </c>
      <c r="AO17" s="8">
        <f t="shared" si="30"/>
        <v>8</v>
      </c>
      <c r="AP17" s="51"/>
      <c r="AQ17" s="8">
        <f t="shared" si="26"/>
        <v>8</v>
      </c>
      <c r="AR17" s="92" t="e">
        <f t="shared" ca="1" si="14"/>
        <v>#NAME?</v>
      </c>
      <c r="AS17" s="9"/>
      <c r="AT17" s="9"/>
      <c r="AU17" s="10"/>
      <c r="AV17" s="10"/>
      <c r="AW17" s="10"/>
      <c r="AX17" s="10"/>
      <c r="AY17" s="10"/>
      <c r="AZ17" s="10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</row>
    <row r="18" spans="1:63" ht="21" customHeight="1">
      <c r="A18" s="52">
        <v>6</v>
      </c>
      <c r="B18" s="71"/>
      <c r="C18" s="72"/>
      <c r="D18" s="73"/>
      <c r="E18" s="73"/>
      <c r="F18" s="74" t="s">
        <v>7</v>
      </c>
      <c r="G18" s="75" t="e">
        <f t="shared" ca="1" si="15"/>
        <v>#NAME?</v>
      </c>
      <c r="H18" s="93" t="e">
        <f t="shared" ca="1" si="16"/>
        <v>#NAME?</v>
      </c>
      <c r="I18" s="77" t="e">
        <f t="shared" ca="1" si="0"/>
        <v>#NAME?</v>
      </c>
      <c r="J18" s="78">
        <f t="shared" si="1"/>
        <v>0</v>
      </c>
      <c r="K18" s="94"/>
      <c r="L18" s="95" t="s">
        <v>0</v>
      </c>
      <c r="M18" s="96"/>
      <c r="N18" s="82">
        <v>0</v>
      </c>
      <c r="O18" s="97" t="str">
        <f t="shared" si="2"/>
        <v/>
      </c>
      <c r="P18" s="84" t="e">
        <f t="shared" ca="1" si="17"/>
        <v>#NAME?</v>
      </c>
      <c r="Q18" s="84" t="str">
        <f t="shared" si="3"/>
        <v/>
      </c>
      <c r="R18" s="85" t="str">
        <f t="shared" si="31"/>
        <v/>
      </c>
      <c r="S18" s="85" t="str">
        <f t="shared" si="4"/>
        <v/>
      </c>
      <c r="T18" s="97" t="str">
        <f t="shared" si="19"/>
        <v/>
      </c>
      <c r="U18" s="85" t="str">
        <f t="shared" si="20"/>
        <v/>
      </c>
      <c r="V18" s="87" t="str">
        <f t="shared" si="5"/>
        <v/>
      </c>
      <c r="W18" s="88" t="e">
        <f t="shared" ca="1" si="21"/>
        <v>#NAME?</v>
      </c>
      <c r="X18" s="89" t="e">
        <f t="shared" ca="1" si="22"/>
        <v>#NAME?</v>
      </c>
      <c r="Y18" s="56">
        <f t="shared" si="23"/>
        <v>0</v>
      </c>
      <c r="Z18" s="51">
        <f t="shared" si="24"/>
        <v>0</v>
      </c>
      <c r="AA18" s="51">
        <f t="shared" si="6"/>
        <v>0</v>
      </c>
      <c r="AB18" s="51" t="str">
        <f t="shared" si="25"/>
        <v/>
      </c>
      <c r="AC18" s="90">
        <f t="shared" si="27"/>
        <v>6</v>
      </c>
      <c r="AD18" s="90">
        <f t="shared" si="28"/>
        <v>6</v>
      </c>
      <c r="AE18" s="8">
        <f t="shared" si="7"/>
        <v>0</v>
      </c>
      <c r="AF18" s="8" t="str">
        <f t="shared" si="29"/>
        <v/>
      </c>
      <c r="AG18" s="51" t="str">
        <f t="shared" si="8"/>
        <v>WIN</v>
      </c>
      <c r="AH18" s="51" t="str">
        <f t="shared" si="9"/>
        <v/>
      </c>
      <c r="AI18" s="51" t="str">
        <f t="shared" si="10"/>
        <v/>
      </c>
      <c r="AJ18" s="51">
        <f t="shared" si="11"/>
        <v>0</v>
      </c>
      <c r="AK18" s="7" t="str">
        <f t="shared" si="12"/>
        <v>N</v>
      </c>
      <c r="AL18" s="90">
        <f t="shared" si="13"/>
        <v>1</v>
      </c>
      <c r="AM18" s="91"/>
      <c r="AN18" s="8">
        <v>6</v>
      </c>
      <c r="AO18" s="8">
        <f t="shared" si="30"/>
        <v>13</v>
      </c>
      <c r="AP18" s="51"/>
      <c r="AQ18" s="8">
        <f t="shared" si="26"/>
        <v>13</v>
      </c>
      <c r="AR18" s="92" t="e">
        <f t="shared" ca="1" si="14"/>
        <v>#NAME?</v>
      </c>
      <c r="AS18" s="9"/>
      <c r="AT18" s="9"/>
      <c r="AU18" s="10"/>
      <c r="AV18" s="10"/>
      <c r="AW18" s="10"/>
      <c r="AX18" s="10"/>
      <c r="AY18" s="10"/>
      <c r="AZ18" s="10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</row>
    <row r="19" spans="1:63" ht="21" customHeight="1">
      <c r="A19" s="52">
        <v>7</v>
      </c>
      <c r="B19" s="71"/>
      <c r="C19" s="72"/>
      <c r="D19" s="73"/>
      <c r="E19" s="73"/>
      <c r="F19" s="74" t="s">
        <v>7</v>
      </c>
      <c r="G19" s="75" t="e">
        <f t="shared" ca="1" si="15"/>
        <v>#NAME?</v>
      </c>
      <c r="H19" s="93" t="e">
        <f t="shared" ca="1" si="16"/>
        <v>#NAME?</v>
      </c>
      <c r="I19" s="77" t="e">
        <f t="shared" ca="1" si="0"/>
        <v>#NAME?</v>
      </c>
      <c r="J19" s="78">
        <f t="shared" si="1"/>
        <v>0</v>
      </c>
      <c r="K19" s="94"/>
      <c r="L19" s="95" t="s">
        <v>0</v>
      </c>
      <c r="M19" s="96"/>
      <c r="N19" s="82">
        <v>0</v>
      </c>
      <c r="O19" s="97" t="str">
        <f t="shared" si="2"/>
        <v/>
      </c>
      <c r="P19" s="84" t="e">
        <f t="shared" ca="1" si="17"/>
        <v>#NAME?</v>
      </c>
      <c r="Q19" s="84" t="str">
        <f t="shared" si="3"/>
        <v/>
      </c>
      <c r="R19" s="85" t="str">
        <f t="shared" si="31"/>
        <v/>
      </c>
      <c r="S19" s="85" t="str">
        <f t="shared" si="4"/>
        <v/>
      </c>
      <c r="T19" s="97" t="str">
        <f t="shared" si="19"/>
        <v/>
      </c>
      <c r="U19" s="85" t="str">
        <f t="shared" si="20"/>
        <v/>
      </c>
      <c r="V19" s="87" t="str">
        <f t="shared" si="5"/>
        <v/>
      </c>
      <c r="W19" s="88" t="e">
        <f t="shared" ca="1" si="21"/>
        <v>#NAME?</v>
      </c>
      <c r="X19" s="89" t="e">
        <f t="shared" ca="1" si="22"/>
        <v>#NAME?</v>
      </c>
      <c r="Y19" s="56">
        <f t="shared" si="23"/>
        <v>0</v>
      </c>
      <c r="Z19" s="51">
        <f t="shared" si="24"/>
        <v>0</v>
      </c>
      <c r="AA19" s="51">
        <f t="shared" si="6"/>
        <v>0</v>
      </c>
      <c r="AB19" s="51" t="str">
        <f t="shared" si="25"/>
        <v/>
      </c>
      <c r="AC19" s="90">
        <f t="shared" si="27"/>
        <v>7</v>
      </c>
      <c r="AD19" s="90">
        <f t="shared" ref="AD19:AD114" si="32">IF(AND(AC19&lt;$K$3,AG19="WIN"),$K$3,IF(AND(AC19&lt;$AH$3,AG19="SPLIT"),$AH$3,IF(AC19&lt;$K$3,$K$3,AC19)))</f>
        <v>7</v>
      </c>
      <c r="AE19" s="8">
        <f t="shared" si="7"/>
        <v>0</v>
      </c>
      <c r="AF19" s="8" t="str">
        <f t="shared" si="29"/>
        <v/>
      </c>
      <c r="AG19" s="51" t="str">
        <f t="shared" si="8"/>
        <v>WIN</v>
      </c>
      <c r="AH19" s="51" t="str">
        <f t="shared" si="9"/>
        <v/>
      </c>
      <c r="AI19" s="51" t="str">
        <f t="shared" si="10"/>
        <v/>
      </c>
      <c r="AJ19" s="51">
        <f t="shared" si="11"/>
        <v>0</v>
      </c>
      <c r="AK19" s="7" t="str">
        <f t="shared" si="12"/>
        <v>N</v>
      </c>
      <c r="AL19" s="90">
        <f t="shared" si="13"/>
        <v>1</v>
      </c>
      <c r="AM19" s="91"/>
      <c r="AN19" s="8">
        <v>7</v>
      </c>
      <c r="AO19" s="8">
        <f t="shared" si="30"/>
        <v>21</v>
      </c>
      <c r="AP19" s="51"/>
      <c r="AQ19" s="8">
        <f t="shared" si="26"/>
        <v>21</v>
      </c>
      <c r="AR19" s="92" t="e">
        <f t="shared" ca="1" si="14"/>
        <v>#NAME?</v>
      </c>
      <c r="AS19" s="9"/>
      <c r="AT19" s="9"/>
      <c r="AU19" s="10"/>
      <c r="AV19" s="10"/>
      <c r="AW19" s="10"/>
      <c r="AX19" s="10"/>
      <c r="AY19" s="10"/>
      <c r="AZ19" s="10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</row>
    <row r="20" spans="1:63" ht="21" customHeight="1">
      <c r="A20" s="52">
        <v>8</v>
      </c>
      <c r="B20" s="71"/>
      <c r="C20" s="72"/>
      <c r="D20" s="73"/>
      <c r="E20" s="73"/>
      <c r="F20" s="74" t="s">
        <v>7</v>
      </c>
      <c r="G20" s="75" t="e">
        <f t="shared" ca="1" si="15"/>
        <v>#NAME?</v>
      </c>
      <c r="H20" s="93" t="e">
        <f t="shared" ca="1" si="16"/>
        <v>#NAME?</v>
      </c>
      <c r="I20" s="77" t="e">
        <f t="shared" ca="1" si="0"/>
        <v>#NAME?</v>
      </c>
      <c r="J20" s="78">
        <f t="shared" si="1"/>
        <v>0</v>
      </c>
      <c r="K20" s="94"/>
      <c r="L20" s="95" t="s">
        <v>0</v>
      </c>
      <c r="M20" s="96"/>
      <c r="N20" s="82">
        <v>0</v>
      </c>
      <c r="O20" s="97" t="str">
        <f t="shared" si="2"/>
        <v/>
      </c>
      <c r="P20" s="84" t="e">
        <f t="shared" ca="1" si="17"/>
        <v>#NAME?</v>
      </c>
      <c r="Q20" s="84" t="str">
        <f t="shared" si="3"/>
        <v/>
      </c>
      <c r="R20" s="85" t="str">
        <f t="shared" si="31"/>
        <v/>
      </c>
      <c r="S20" s="85" t="str">
        <f t="shared" si="4"/>
        <v/>
      </c>
      <c r="T20" s="97" t="str">
        <f t="shared" si="19"/>
        <v/>
      </c>
      <c r="U20" s="85" t="str">
        <f t="shared" si="20"/>
        <v/>
      </c>
      <c r="V20" s="87" t="str">
        <f t="shared" si="5"/>
        <v/>
      </c>
      <c r="W20" s="88" t="e">
        <f t="shared" ca="1" si="21"/>
        <v>#NAME?</v>
      </c>
      <c r="X20" s="89" t="e">
        <f t="shared" ca="1" si="22"/>
        <v>#NAME?</v>
      </c>
      <c r="Y20" s="56">
        <f t="shared" si="23"/>
        <v>0</v>
      </c>
      <c r="Z20" s="51">
        <f t="shared" si="24"/>
        <v>0</v>
      </c>
      <c r="AA20" s="51">
        <f t="shared" si="6"/>
        <v>0</v>
      </c>
      <c r="AB20" s="51" t="str">
        <f t="shared" si="25"/>
        <v/>
      </c>
      <c r="AC20" s="90">
        <f t="shared" si="27"/>
        <v>8</v>
      </c>
      <c r="AD20" s="90">
        <f t="shared" si="32"/>
        <v>8</v>
      </c>
      <c r="AE20" s="8">
        <f t="shared" si="7"/>
        <v>0</v>
      </c>
      <c r="AF20" s="8" t="str">
        <f t="shared" si="29"/>
        <v/>
      </c>
      <c r="AG20" s="51" t="str">
        <f t="shared" si="8"/>
        <v>WIN</v>
      </c>
      <c r="AH20" s="51" t="str">
        <f t="shared" si="9"/>
        <v/>
      </c>
      <c r="AI20" s="51" t="str">
        <f t="shared" si="10"/>
        <v/>
      </c>
      <c r="AJ20" s="51">
        <f t="shared" si="11"/>
        <v>0</v>
      </c>
      <c r="AK20" s="7" t="str">
        <f t="shared" si="12"/>
        <v>N</v>
      </c>
      <c r="AL20" s="90">
        <f t="shared" si="13"/>
        <v>1</v>
      </c>
      <c r="AM20" s="91"/>
      <c r="AN20" s="8">
        <v>8</v>
      </c>
      <c r="AO20" s="8">
        <f t="shared" si="30"/>
        <v>34</v>
      </c>
      <c r="AP20" s="51"/>
      <c r="AQ20" s="8">
        <f t="shared" si="26"/>
        <v>34</v>
      </c>
      <c r="AR20" s="92" t="e">
        <f t="shared" ca="1" si="14"/>
        <v>#NAME?</v>
      </c>
      <c r="AS20" s="9"/>
      <c r="AT20" s="9"/>
      <c r="AU20" s="10"/>
      <c r="AV20" s="10"/>
      <c r="AW20" s="10"/>
      <c r="AX20" s="10"/>
      <c r="AY20" s="10"/>
      <c r="AZ20" s="10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</row>
    <row r="21" spans="1:63" ht="21" customHeight="1">
      <c r="A21" s="52">
        <v>9</v>
      </c>
      <c r="B21" s="98"/>
      <c r="C21" s="99"/>
      <c r="D21" s="100"/>
      <c r="E21" s="100"/>
      <c r="F21" s="74" t="s">
        <v>7</v>
      </c>
      <c r="G21" s="75" t="e">
        <f t="shared" ca="1" si="15"/>
        <v>#NAME?</v>
      </c>
      <c r="H21" s="93" t="e">
        <f t="shared" ca="1" si="16"/>
        <v>#NAME?</v>
      </c>
      <c r="I21" s="77" t="e">
        <f t="shared" ca="1" si="0"/>
        <v>#NAME?</v>
      </c>
      <c r="J21" s="78">
        <f t="shared" si="1"/>
        <v>0</v>
      </c>
      <c r="K21" s="94"/>
      <c r="L21" s="95" t="s">
        <v>0</v>
      </c>
      <c r="M21" s="96"/>
      <c r="N21" s="82">
        <v>0</v>
      </c>
      <c r="O21" s="97" t="str">
        <f t="shared" si="2"/>
        <v/>
      </c>
      <c r="P21" s="84" t="e">
        <f t="shared" ca="1" si="17"/>
        <v>#NAME?</v>
      </c>
      <c r="Q21" s="84" t="str">
        <f t="shared" si="3"/>
        <v/>
      </c>
      <c r="R21" s="85" t="str">
        <f t="shared" si="31"/>
        <v/>
      </c>
      <c r="S21" s="85" t="str">
        <f t="shared" si="4"/>
        <v/>
      </c>
      <c r="T21" s="97" t="str">
        <f t="shared" si="19"/>
        <v/>
      </c>
      <c r="U21" s="85" t="str">
        <f t="shared" si="20"/>
        <v/>
      </c>
      <c r="V21" s="87" t="str">
        <f t="shared" si="5"/>
        <v/>
      </c>
      <c r="W21" s="88" t="e">
        <f t="shared" ca="1" si="21"/>
        <v>#NAME?</v>
      </c>
      <c r="X21" s="89" t="e">
        <f t="shared" ca="1" si="22"/>
        <v>#NAME?</v>
      </c>
      <c r="Y21" s="56">
        <f t="shared" si="23"/>
        <v>0</v>
      </c>
      <c r="Z21" s="51">
        <f t="shared" si="24"/>
        <v>0</v>
      </c>
      <c r="AA21" s="51">
        <f t="shared" si="6"/>
        <v>0</v>
      </c>
      <c r="AB21" s="51" t="str">
        <f t="shared" si="25"/>
        <v/>
      </c>
      <c r="AC21" s="90">
        <f t="shared" si="27"/>
        <v>9</v>
      </c>
      <c r="AD21" s="90">
        <f t="shared" si="32"/>
        <v>9</v>
      </c>
      <c r="AE21" s="8">
        <f t="shared" si="7"/>
        <v>0</v>
      </c>
      <c r="AF21" s="8" t="str">
        <f t="shared" si="29"/>
        <v/>
      </c>
      <c r="AG21" s="51" t="str">
        <f t="shared" si="8"/>
        <v>WIN</v>
      </c>
      <c r="AH21" s="51" t="str">
        <f t="shared" si="9"/>
        <v/>
      </c>
      <c r="AI21" s="51" t="str">
        <f t="shared" si="10"/>
        <v/>
      </c>
      <c r="AJ21" s="51">
        <f t="shared" si="11"/>
        <v>0</v>
      </c>
      <c r="AK21" s="7" t="str">
        <f t="shared" si="12"/>
        <v>N</v>
      </c>
      <c r="AL21" s="90">
        <f t="shared" si="13"/>
        <v>1</v>
      </c>
      <c r="AM21" s="91"/>
      <c r="AN21" s="8">
        <v>9</v>
      </c>
      <c r="AO21" s="8">
        <f t="shared" si="30"/>
        <v>55</v>
      </c>
      <c r="AP21" s="51"/>
      <c r="AQ21" s="8">
        <f t="shared" si="26"/>
        <v>55</v>
      </c>
      <c r="AR21" s="92" t="e">
        <f t="shared" ca="1" si="14"/>
        <v>#NAME?</v>
      </c>
      <c r="AS21" s="9"/>
      <c r="AT21" s="9"/>
      <c r="AU21" s="10"/>
      <c r="AV21" s="10"/>
      <c r="AW21" s="10"/>
      <c r="AX21" s="10"/>
      <c r="AY21" s="10"/>
      <c r="AZ21" s="10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</row>
    <row r="22" spans="1:63" ht="21" customHeight="1">
      <c r="A22" s="52">
        <v>10</v>
      </c>
      <c r="B22" s="98"/>
      <c r="C22" s="99"/>
      <c r="D22" s="100"/>
      <c r="E22" s="100"/>
      <c r="F22" s="74" t="s">
        <v>7</v>
      </c>
      <c r="G22" s="75" t="e">
        <f t="shared" ca="1" si="15"/>
        <v>#NAME?</v>
      </c>
      <c r="H22" s="93" t="e">
        <f t="shared" ca="1" si="16"/>
        <v>#NAME?</v>
      </c>
      <c r="I22" s="77" t="e">
        <f t="shared" ca="1" si="0"/>
        <v>#NAME?</v>
      </c>
      <c r="J22" s="78">
        <f t="shared" si="1"/>
        <v>0</v>
      </c>
      <c r="K22" s="94"/>
      <c r="L22" s="95" t="s">
        <v>0</v>
      </c>
      <c r="M22" s="96"/>
      <c r="N22" s="82">
        <v>0</v>
      </c>
      <c r="O22" s="97" t="str">
        <f t="shared" si="2"/>
        <v/>
      </c>
      <c r="P22" s="84" t="e">
        <f t="shared" ca="1" si="17"/>
        <v>#NAME?</v>
      </c>
      <c r="Q22" s="84" t="str">
        <f t="shared" si="3"/>
        <v/>
      </c>
      <c r="R22" s="85" t="str">
        <f t="shared" si="31"/>
        <v/>
      </c>
      <c r="S22" s="85" t="str">
        <f t="shared" si="4"/>
        <v/>
      </c>
      <c r="T22" s="97" t="str">
        <f t="shared" si="19"/>
        <v/>
      </c>
      <c r="U22" s="85" t="str">
        <f t="shared" si="20"/>
        <v/>
      </c>
      <c r="V22" s="87" t="str">
        <f t="shared" si="5"/>
        <v/>
      </c>
      <c r="W22" s="88" t="e">
        <f t="shared" ca="1" si="21"/>
        <v>#NAME?</v>
      </c>
      <c r="X22" s="89" t="e">
        <f t="shared" ca="1" si="22"/>
        <v>#NAME?</v>
      </c>
      <c r="Y22" s="56">
        <f t="shared" si="23"/>
        <v>0</v>
      </c>
      <c r="Z22" s="51">
        <f t="shared" si="24"/>
        <v>0</v>
      </c>
      <c r="AA22" s="51">
        <f t="shared" si="6"/>
        <v>0</v>
      </c>
      <c r="AB22" s="51" t="str">
        <f t="shared" si="25"/>
        <v/>
      </c>
      <c r="AC22" s="90">
        <f t="shared" si="27"/>
        <v>10</v>
      </c>
      <c r="AD22" s="90">
        <f t="shared" si="32"/>
        <v>10</v>
      </c>
      <c r="AE22" s="8">
        <f t="shared" si="7"/>
        <v>0</v>
      </c>
      <c r="AF22" s="8" t="str">
        <f t="shared" si="29"/>
        <v/>
      </c>
      <c r="AG22" s="51" t="str">
        <f t="shared" si="8"/>
        <v>WIN</v>
      </c>
      <c r="AH22" s="51" t="str">
        <f t="shared" si="9"/>
        <v/>
      </c>
      <c r="AI22" s="51" t="str">
        <f t="shared" si="10"/>
        <v/>
      </c>
      <c r="AJ22" s="51">
        <f t="shared" si="11"/>
        <v>0</v>
      </c>
      <c r="AK22" s="7" t="str">
        <f t="shared" si="12"/>
        <v>N</v>
      </c>
      <c r="AL22" s="90">
        <f t="shared" si="13"/>
        <v>1</v>
      </c>
      <c r="AM22" s="91"/>
      <c r="AN22" s="8">
        <v>10</v>
      </c>
      <c r="AO22" s="8">
        <f t="shared" si="30"/>
        <v>89</v>
      </c>
      <c r="AP22" s="51"/>
      <c r="AQ22" s="8">
        <f t="shared" si="26"/>
        <v>89</v>
      </c>
      <c r="AR22" s="92" t="e">
        <f t="shared" ca="1" si="14"/>
        <v>#NAME?</v>
      </c>
      <c r="AS22" s="9"/>
      <c r="AT22" s="9"/>
      <c r="AU22" s="10"/>
      <c r="AV22" s="10"/>
      <c r="AW22" s="10"/>
      <c r="AX22" s="10"/>
      <c r="AY22" s="10"/>
      <c r="AZ22" s="10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</row>
    <row r="23" spans="1:63" ht="21" customHeight="1">
      <c r="A23" s="52">
        <v>11</v>
      </c>
      <c r="B23" s="98"/>
      <c r="C23" s="99"/>
      <c r="D23" s="100"/>
      <c r="E23" s="100"/>
      <c r="F23" s="74" t="s">
        <v>7</v>
      </c>
      <c r="G23" s="75" t="e">
        <f t="shared" ca="1" si="15"/>
        <v>#NAME?</v>
      </c>
      <c r="H23" s="93" t="e">
        <f t="shared" ca="1" si="16"/>
        <v>#NAME?</v>
      </c>
      <c r="I23" s="77" t="e">
        <f t="shared" ca="1" si="0"/>
        <v>#NAME?</v>
      </c>
      <c r="J23" s="78">
        <f t="shared" si="1"/>
        <v>0</v>
      </c>
      <c r="K23" s="94"/>
      <c r="L23" s="95" t="s">
        <v>0</v>
      </c>
      <c r="M23" s="96"/>
      <c r="N23" s="82">
        <v>0</v>
      </c>
      <c r="O23" s="97" t="str">
        <f t="shared" si="2"/>
        <v/>
      </c>
      <c r="P23" s="84" t="e">
        <f t="shared" ca="1" si="17"/>
        <v>#NAME?</v>
      </c>
      <c r="Q23" s="84" t="str">
        <f t="shared" si="3"/>
        <v/>
      </c>
      <c r="R23" s="85" t="str">
        <f t="shared" ref="R23:R114" si="33">IF(K23="win",G23*M23,IF(K23="Debit",0,""))</f>
        <v/>
      </c>
      <c r="S23" s="85" t="str">
        <f t="shared" si="4"/>
        <v/>
      </c>
      <c r="T23" s="97" t="str">
        <f t="shared" si="19"/>
        <v/>
      </c>
      <c r="U23" s="85" t="str">
        <f t="shared" si="20"/>
        <v/>
      </c>
      <c r="V23" s="87" t="str">
        <f t="shared" si="5"/>
        <v/>
      </c>
      <c r="W23" s="88" t="e">
        <f t="shared" ca="1" si="21"/>
        <v>#NAME?</v>
      </c>
      <c r="X23" s="89" t="e">
        <f t="shared" ca="1" si="22"/>
        <v>#NAME?</v>
      </c>
      <c r="Y23" s="56">
        <f t="shared" si="23"/>
        <v>0</v>
      </c>
      <c r="Z23" s="51">
        <f t="shared" si="24"/>
        <v>0</v>
      </c>
      <c r="AA23" s="51">
        <f t="shared" si="6"/>
        <v>0</v>
      </c>
      <c r="AB23" s="51" t="str">
        <f t="shared" si="25"/>
        <v/>
      </c>
      <c r="AC23" s="90">
        <f t="shared" si="27"/>
        <v>11</v>
      </c>
      <c r="AD23" s="90">
        <f t="shared" si="32"/>
        <v>11</v>
      </c>
      <c r="AE23" s="8">
        <f t="shared" si="7"/>
        <v>0</v>
      </c>
      <c r="AF23" s="8" t="str">
        <f t="shared" si="29"/>
        <v/>
      </c>
      <c r="AG23" s="51" t="str">
        <f t="shared" si="8"/>
        <v>WIN</v>
      </c>
      <c r="AH23" s="51" t="str">
        <f t="shared" si="9"/>
        <v/>
      </c>
      <c r="AI23" s="51" t="str">
        <f t="shared" si="10"/>
        <v/>
      </c>
      <c r="AJ23" s="51">
        <f t="shared" si="11"/>
        <v>0</v>
      </c>
      <c r="AK23" s="7" t="str">
        <f t="shared" si="12"/>
        <v>N</v>
      </c>
      <c r="AL23" s="90">
        <f t="shared" si="13"/>
        <v>1</v>
      </c>
      <c r="AM23" s="91"/>
      <c r="AN23" s="8">
        <v>11</v>
      </c>
      <c r="AO23" s="8">
        <f t="shared" si="30"/>
        <v>144</v>
      </c>
      <c r="AP23" s="51"/>
      <c r="AQ23" s="8">
        <f t="shared" si="26"/>
        <v>144</v>
      </c>
      <c r="AR23" s="92" t="e">
        <f t="shared" ca="1" si="14"/>
        <v>#NAME?</v>
      </c>
      <c r="AS23" s="9"/>
      <c r="AT23" s="9"/>
      <c r="AU23" s="10"/>
      <c r="AV23" s="10"/>
      <c r="AW23" s="10"/>
      <c r="AX23" s="10"/>
      <c r="AY23" s="10"/>
      <c r="AZ23" s="10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</row>
    <row r="24" spans="1:63" ht="21" customHeight="1">
      <c r="A24" s="52">
        <v>12</v>
      </c>
      <c r="B24" s="98"/>
      <c r="C24" s="99"/>
      <c r="D24" s="100"/>
      <c r="E24" s="100"/>
      <c r="F24" s="74" t="s">
        <v>7</v>
      </c>
      <c r="G24" s="75" t="e">
        <f t="shared" ca="1" si="15"/>
        <v>#NAME?</v>
      </c>
      <c r="H24" s="93" t="e">
        <f t="shared" ca="1" si="16"/>
        <v>#NAME?</v>
      </c>
      <c r="I24" s="77" t="e">
        <f t="shared" ca="1" si="0"/>
        <v>#NAME?</v>
      </c>
      <c r="J24" s="78">
        <f t="shared" si="1"/>
        <v>0</v>
      </c>
      <c r="K24" s="94"/>
      <c r="L24" s="95" t="s">
        <v>0</v>
      </c>
      <c r="M24" s="96"/>
      <c r="N24" s="82">
        <v>0</v>
      </c>
      <c r="O24" s="97" t="str">
        <f t="shared" si="2"/>
        <v/>
      </c>
      <c r="P24" s="84" t="e">
        <f t="shared" ca="1" si="17"/>
        <v>#NAME?</v>
      </c>
      <c r="Q24" s="84" t="str">
        <f t="shared" si="3"/>
        <v/>
      </c>
      <c r="R24" s="85" t="str">
        <f t="shared" si="33"/>
        <v/>
      </c>
      <c r="S24" s="85" t="str">
        <f t="shared" si="4"/>
        <v/>
      </c>
      <c r="T24" s="97" t="str">
        <f t="shared" si="19"/>
        <v/>
      </c>
      <c r="U24" s="85" t="str">
        <f t="shared" si="20"/>
        <v/>
      </c>
      <c r="V24" s="87" t="str">
        <f t="shared" si="5"/>
        <v/>
      </c>
      <c r="W24" s="88" t="e">
        <f t="shared" ca="1" si="21"/>
        <v>#NAME?</v>
      </c>
      <c r="X24" s="89" t="e">
        <f t="shared" ca="1" si="22"/>
        <v>#NAME?</v>
      </c>
      <c r="Y24" s="56">
        <f t="shared" si="23"/>
        <v>0</v>
      </c>
      <c r="Z24" s="51">
        <f t="shared" si="24"/>
        <v>0</v>
      </c>
      <c r="AA24" s="51">
        <f t="shared" si="6"/>
        <v>0</v>
      </c>
      <c r="AB24" s="51" t="str">
        <f t="shared" si="25"/>
        <v/>
      </c>
      <c r="AC24" s="90">
        <f t="shared" si="27"/>
        <v>12</v>
      </c>
      <c r="AD24" s="90">
        <f t="shared" si="32"/>
        <v>12</v>
      </c>
      <c r="AE24" s="8">
        <f t="shared" si="7"/>
        <v>0</v>
      </c>
      <c r="AF24" s="8" t="str">
        <f t="shared" si="29"/>
        <v/>
      </c>
      <c r="AG24" s="51" t="str">
        <f t="shared" si="8"/>
        <v>WIN</v>
      </c>
      <c r="AH24" s="51" t="str">
        <f t="shared" si="9"/>
        <v/>
      </c>
      <c r="AI24" s="51" t="str">
        <f t="shared" si="10"/>
        <v/>
      </c>
      <c r="AJ24" s="51">
        <f t="shared" si="11"/>
        <v>0</v>
      </c>
      <c r="AK24" s="7" t="str">
        <f t="shared" si="12"/>
        <v>N</v>
      </c>
      <c r="AL24" s="90">
        <f t="shared" si="13"/>
        <v>1</v>
      </c>
      <c r="AM24" s="91"/>
      <c r="AN24" s="8">
        <v>12</v>
      </c>
      <c r="AO24" s="8">
        <f t="shared" si="30"/>
        <v>233</v>
      </c>
      <c r="AP24" s="51"/>
      <c r="AQ24" s="8">
        <f t="shared" si="26"/>
        <v>233</v>
      </c>
      <c r="AR24" s="92" t="e">
        <f t="shared" ca="1" si="14"/>
        <v>#NAME?</v>
      </c>
      <c r="AS24" s="9"/>
      <c r="AT24" s="9"/>
      <c r="AU24" s="10"/>
      <c r="AV24" s="10"/>
      <c r="AW24" s="10"/>
      <c r="AX24" s="10"/>
      <c r="AY24" s="10"/>
      <c r="AZ24" s="10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</row>
    <row r="25" spans="1:63" ht="21" customHeight="1">
      <c r="A25" s="52">
        <v>13</v>
      </c>
      <c r="B25" s="98"/>
      <c r="C25" s="99"/>
      <c r="D25" s="100"/>
      <c r="E25" s="100"/>
      <c r="F25" s="74" t="s">
        <v>7</v>
      </c>
      <c r="G25" s="75" t="e">
        <f t="shared" ca="1" si="15"/>
        <v>#NAME?</v>
      </c>
      <c r="H25" s="93" t="e">
        <f t="shared" ca="1" si="16"/>
        <v>#NAME?</v>
      </c>
      <c r="I25" s="77" t="e">
        <f t="shared" ca="1" si="0"/>
        <v>#NAME?</v>
      </c>
      <c r="J25" s="78">
        <f t="shared" si="1"/>
        <v>0</v>
      </c>
      <c r="K25" s="94"/>
      <c r="L25" s="95" t="s">
        <v>0</v>
      </c>
      <c r="M25" s="96"/>
      <c r="N25" s="82">
        <v>0</v>
      </c>
      <c r="O25" s="97" t="str">
        <f t="shared" si="2"/>
        <v/>
      </c>
      <c r="P25" s="84" t="e">
        <f t="shared" ca="1" si="17"/>
        <v>#NAME?</v>
      </c>
      <c r="Q25" s="84" t="str">
        <f t="shared" si="3"/>
        <v/>
      </c>
      <c r="R25" s="85" t="str">
        <f t="shared" si="33"/>
        <v/>
      </c>
      <c r="S25" s="85" t="str">
        <f t="shared" si="4"/>
        <v/>
      </c>
      <c r="T25" s="97" t="str">
        <f t="shared" si="19"/>
        <v/>
      </c>
      <c r="U25" s="85" t="str">
        <f t="shared" si="20"/>
        <v/>
      </c>
      <c r="V25" s="87" t="str">
        <f t="shared" si="5"/>
        <v/>
      </c>
      <c r="W25" s="88" t="e">
        <f t="shared" ca="1" si="21"/>
        <v>#NAME?</v>
      </c>
      <c r="X25" s="89" t="e">
        <f t="shared" ca="1" si="22"/>
        <v>#NAME?</v>
      </c>
      <c r="Y25" s="56">
        <f t="shared" si="23"/>
        <v>0</v>
      </c>
      <c r="Z25" s="51">
        <f t="shared" si="24"/>
        <v>0</v>
      </c>
      <c r="AA25" s="51">
        <f t="shared" si="6"/>
        <v>0</v>
      </c>
      <c r="AB25" s="51" t="str">
        <f t="shared" si="25"/>
        <v/>
      </c>
      <c r="AC25" s="90">
        <f t="shared" si="27"/>
        <v>13</v>
      </c>
      <c r="AD25" s="90">
        <f t="shared" si="32"/>
        <v>13</v>
      </c>
      <c r="AE25" s="8">
        <f t="shared" si="7"/>
        <v>0</v>
      </c>
      <c r="AF25" s="8" t="str">
        <f t="shared" si="29"/>
        <v/>
      </c>
      <c r="AG25" s="51" t="str">
        <f t="shared" si="8"/>
        <v>WIN</v>
      </c>
      <c r="AH25" s="51" t="str">
        <f t="shared" si="9"/>
        <v/>
      </c>
      <c r="AI25" s="51" t="str">
        <f t="shared" si="10"/>
        <v/>
      </c>
      <c r="AJ25" s="51">
        <f t="shared" si="11"/>
        <v>0</v>
      </c>
      <c r="AK25" s="7" t="str">
        <f t="shared" si="12"/>
        <v>N</v>
      </c>
      <c r="AL25" s="90">
        <f t="shared" si="13"/>
        <v>1</v>
      </c>
      <c r="AM25" s="91"/>
      <c r="AN25" s="8">
        <v>13</v>
      </c>
      <c r="AO25" s="8">
        <f t="shared" si="30"/>
        <v>377</v>
      </c>
      <c r="AP25" s="51"/>
      <c r="AQ25" s="8">
        <f t="shared" si="26"/>
        <v>377</v>
      </c>
      <c r="AR25" s="92" t="e">
        <f t="shared" ca="1" si="14"/>
        <v>#NAME?</v>
      </c>
      <c r="AS25" s="9"/>
      <c r="AT25" s="9"/>
      <c r="AU25" s="10"/>
      <c r="AV25" s="10"/>
      <c r="AW25" s="10"/>
      <c r="AX25" s="10"/>
      <c r="AY25" s="10"/>
      <c r="AZ25" s="10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</row>
    <row r="26" spans="1:63" ht="21" customHeight="1">
      <c r="A26" s="52">
        <v>14</v>
      </c>
      <c r="B26" s="98"/>
      <c r="C26" s="99"/>
      <c r="D26" s="100"/>
      <c r="E26" s="100"/>
      <c r="F26" s="74" t="s">
        <v>7</v>
      </c>
      <c r="G26" s="75" t="e">
        <f t="shared" ca="1" si="15"/>
        <v>#NAME?</v>
      </c>
      <c r="H26" s="93" t="e">
        <f t="shared" ca="1" si="16"/>
        <v>#NAME?</v>
      </c>
      <c r="I26" s="77" t="e">
        <f t="shared" ca="1" si="0"/>
        <v>#NAME?</v>
      </c>
      <c r="J26" s="78">
        <f t="shared" si="1"/>
        <v>0</v>
      </c>
      <c r="K26" s="94"/>
      <c r="L26" s="95" t="s">
        <v>0</v>
      </c>
      <c r="M26" s="96"/>
      <c r="N26" s="82">
        <v>0</v>
      </c>
      <c r="O26" s="97" t="str">
        <f t="shared" si="2"/>
        <v/>
      </c>
      <c r="P26" s="84" t="e">
        <f t="shared" ca="1" si="17"/>
        <v>#NAME?</v>
      </c>
      <c r="Q26" s="84" t="str">
        <f t="shared" si="3"/>
        <v/>
      </c>
      <c r="R26" s="85" t="str">
        <f t="shared" si="33"/>
        <v/>
      </c>
      <c r="S26" s="85" t="str">
        <f t="shared" si="4"/>
        <v/>
      </c>
      <c r="T26" s="97" t="str">
        <f t="shared" si="19"/>
        <v/>
      </c>
      <c r="U26" s="85" t="str">
        <f t="shared" si="20"/>
        <v/>
      </c>
      <c r="V26" s="87" t="str">
        <f t="shared" si="5"/>
        <v/>
      </c>
      <c r="W26" s="88" t="e">
        <f t="shared" ca="1" si="21"/>
        <v>#NAME?</v>
      </c>
      <c r="X26" s="89" t="e">
        <f t="shared" ca="1" si="22"/>
        <v>#NAME?</v>
      </c>
      <c r="Y26" s="56">
        <f t="shared" si="23"/>
        <v>0</v>
      </c>
      <c r="Z26" s="51">
        <f t="shared" si="24"/>
        <v>0</v>
      </c>
      <c r="AA26" s="51">
        <f t="shared" si="6"/>
        <v>0</v>
      </c>
      <c r="AB26" s="51" t="str">
        <f t="shared" si="25"/>
        <v/>
      </c>
      <c r="AC26" s="90">
        <f t="shared" si="27"/>
        <v>14</v>
      </c>
      <c r="AD26" s="90">
        <f t="shared" si="32"/>
        <v>14</v>
      </c>
      <c r="AE26" s="8">
        <f t="shared" si="7"/>
        <v>0</v>
      </c>
      <c r="AF26" s="8" t="str">
        <f t="shared" si="29"/>
        <v/>
      </c>
      <c r="AG26" s="51" t="str">
        <f t="shared" si="8"/>
        <v>WIN</v>
      </c>
      <c r="AH26" s="51" t="str">
        <f t="shared" si="9"/>
        <v/>
      </c>
      <c r="AI26" s="51" t="str">
        <f t="shared" si="10"/>
        <v/>
      </c>
      <c r="AJ26" s="51">
        <f t="shared" si="11"/>
        <v>0</v>
      </c>
      <c r="AK26" s="7" t="str">
        <f t="shared" si="12"/>
        <v>N</v>
      </c>
      <c r="AL26" s="90">
        <f t="shared" si="13"/>
        <v>1</v>
      </c>
      <c r="AM26" s="91"/>
      <c r="AN26" s="8">
        <v>14</v>
      </c>
      <c r="AO26" s="8">
        <f t="shared" si="30"/>
        <v>610</v>
      </c>
      <c r="AP26" s="51"/>
      <c r="AQ26" s="8">
        <f t="shared" si="26"/>
        <v>610</v>
      </c>
      <c r="AR26" s="92" t="e">
        <f t="shared" ca="1" si="14"/>
        <v>#NAME?</v>
      </c>
      <c r="AS26" s="9"/>
      <c r="AT26" s="9"/>
      <c r="AU26" s="10"/>
      <c r="AV26" s="10"/>
      <c r="AW26" s="10"/>
      <c r="AX26" s="10"/>
      <c r="AY26" s="10"/>
      <c r="AZ26" s="10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</row>
    <row r="27" spans="1:63" ht="21" customHeight="1">
      <c r="A27" s="52">
        <v>15</v>
      </c>
      <c r="B27" s="98"/>
      <c r="C27" s="99"/>
      <c r="D27" s="100"/>
      <c r="E27" s="100"/>
      <c r="F27" s="74" t="s">
        <v>7</v>
      </c>
      <c r="G27" s="75" t="e">
        <f t="shared" ca="1" si="15"/>
        <v>#NAME?</v>
      </c>
      <c r="H27" s="93" t="e">
        <f t="shared" ca="1" si="16"/>
        <v>#NAME?</v>
      </c>
      <c r="I27" s="77" t="e">
        <f t="shared" ca="1" si="0"/>
        <v>#NAME?</v>
      </c>
      <c r="J27" s="78">
        <f t="shared" si="1"/>
        <v>0</v>
      </c>
      <c r="K27" s="94"/>
      <c r="L27" s="95" t="s">
        <v>0</v>
      </c>
      <c r="M27" s="96"/>
      <c r="N27" s="82">
        <v>0</v>
      </c>
      <c r="O27" s="97" t="str">
        <f t="shared" si="2"/>
        <v/>
      </c>
      <c r="P27" s="84" t="e">
        <f t="shared" ca="1" si="17"/>
        <v>#NAME?</v>
      </c>
      <c r="Q27" s="84" t="str">
        <f t="shared" si="3"/>
        <v/>
      </c>
      <c r="R27" s="85" t="str">
        <f t="shared" si="33"/>
        <v/>
      </c>
      <c r="S27" s="85" t="str">
        <f t="shared" si="4"/>
        <v/>
      </c>
      <c r="T27" s="97" t="str">
        <f t="shared" si="19"/>
        <v/>
      </c>
      <c r="U27" s="85" t="str">
        <f t="shared" si="20"/>
        <v/>
      </c>
      <c r="V27" s="87" t="str">
        <f t="shared" si="5"/>
        <v/>
      </c>
      <c r="W27" s="88" t="e">
        <f t="shared" ca="1" si="21"/>
        <v>#NAME?</v>
      </c>
      <c r="X27" s="89" t="e">
        <f t="shared" ca="1" si="22"/>
        <v>#NAME?</v>
      </c>
      <c r="Y27" s="56">
        <f t="shared" si="23"/>
        <v>0</v>
      </c>
      <c r="Z27" s="51">
        <f t="shared" si="24"/>
        <v>0</v>
      </c>
      <c r="AA27" s="51">
        <f t="shared" si="6"/>
        <v>0</v>
      </c>
      <c r="AB27" s="51" t="str">
        <f t="shared" si="25"/>
        <v/>
      </c>
      <c r="AC27" s="90">
        <f t="shared" si="27"/>
        <v>15</v>
      </c>
      <c r="AD27" s="90">
        <f t="shared" si="32"/>
        <v>15</v>
      </c>
      <c r="AE27" s="8">
        <f t="shared" si="7"/>
        <v>0</v>
      </c>
      <c r="AF27" s="8" t="str">
        <f t="shared" si="29"/>
        <v/>
      </c>
      <c r="AG27" s="51" t="str">
        <f t="shared" si="8"/>
        <v>WIN</v>
      </c>
      <c r="AH27" s="51" t="str">
        <f t="shared" si="9"/>
        <v/>
      </c>
      <c r="AI27" s="51" t="str">
        <f t="shared" si="10"/>
        <v/>
      </c>
      <c r="AJ27" s="51">
        <f t="shared" si="11"/>
        <v>0</v>
      </c>
      <c r="AK27" s="7" t="str">
        <f t="shared" si="12"/>
        <v>N</v>
      </c>
      <c r="AL27" s="90">
        <f t="shared" si="13"/>
        <v>1</v>
      </c>
      <c r="AM27" s="91"/>
      <c r="AN27" s="8">
        <v>15</v>
      </c>
      <c r="AO27" s="8">
        <f t="shared" si="30"/>
        <v>987</v>
      </c>
      <c r="AP27" s="51"/>
      <c r="AQ27" s="8">
        <f t="shared" si="26"/>
        <v>987</v>
      </c>
      <c r="AR27" s="92" t="e">
        <f t="shared" ca="1" si="14"/>
        <v>#NAME?</v>
      </c>
      <c r="AS27" s="9"/>
      <c r="AT27" s="9"/>
      <c r="AU27" s="10"/>
      <c r="AV27" s="10"/>
      <c r="AW27" s="10"/>
      <c r="AX27" s="10"/>
      <c r="AY27" s="10"/>
      <c r="AZ27" s="10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</row>
    <row r="28" spans="1:63" ht="21" customHeight="1">
      <c r="A28" s="52">
        <v>16</v>
      </c>
      <c r="B28" s="98"/>
      <c r="C28" s="101"/>
      <c r="D28" s="102"/>
      <c r="E28" s="102"/>
      <c r="F28" s="74" t="s">
        <v>7</v>
      </c>
      <c r="G28" s="75" t="e">
        <f t="shared" ca="1" si="15"/>
        <v>#NAME?</v>
      </c>
      <c r="H28" s="93" t="e">
        <f t="shared" ca="1" si="16"/>
        <v>#NAME?</v>
      </c>
      <c r="I28" s="77" t="e">
        <f t="shared" ca="1" si="0"/>
        <v>#NAME?</v>
      </c>
      <c r="J28" s="78">
        <f t="shared" si="1"/>
        <v>0</v>
      </c>
      <c r="K28" s="94"/>
      <c r="L28" s="95" t="s">
        <v>0</v>
      </c>
      <c r="M28" s="96"/>
      <c r="N28" s="82">
        <v>0</v>
      </c>
      <c r="O28" s="97" t="str">
        <f t="shared" si="2"/>
        <v/>
      </c>
      <c r="P28" s="84" t="e">
        <f t="shared" ca="1" si="17"/>
        <v>#NAME?</v>
      </c>
      <c r="Q28" s="84" t="str">
        <f t="shared" si="3"/>
        <v/>
      </c>
      <c r="R28" s="85" t="str">
        <f t="shared" si="33"/>
        <v/>
      </c>
      <c r="S28" s="85" t="str">
        <f t="shared" si="4"/>
        <v/>
      </c>
      <c r="T28" s="97" t="str">
        <f t="shared" si="19"/>
        <v/>
      </c>
      <c r="U28" s="85" t="str">
        <f t="shared" si="20"/>
        <v/>
      </c>
      <c r="V28" s="87" t="str">
        <f t="shared" si="5"/>
        <v/>
      </c>
      <c r="W28" s="88" t="e">
        <f t="shared" ca="1" si="21"/>
        <v>#NAME?</v>
      </c>
      <c r="X28" s="89" t="e">
        <f t="shared" ca="1" si="22"/>
        <v>#NAME?</v>
      </c>
      <c r="Y28" s="56">
        <f t="shared" si="23"/>
        <v>0</v>
      </c>
      <c r="Z28" s="51">
        <f t="shared" si="24"/>
        <v>0</v>
      </c>
      <c r="AA28" s="51">
        <f t="shared" si="6"/>
        <v>0</v>
      </c>
      <c r="AB28" s="51" t="str">
        <f t="shared" si="25"/>
        <v/>
      </c>
      <c r="AC28" s="90">
        <f t="shared" si="27"/>
        <v>16</v>
      </c>
      <c r="AD28" s="90">
        <f t="shared" si="32"/>
        <v>16</v>
      </c>
      <c r="AE28" s="8">
        <f t="shared" si="7"/>
        <v>0</v>
      </c>
      <c r="AF28" s="8" t="str">
        <f t="shared" si="29"/>
        <v/>
      </c>
      <c r="AG28" s="51" t="str">
        <f t="shared" si="8"/>
        <v>WIN</v>
      </c>
      <c r="AH28" s="51" t="str">
        <f t="shared" si="9"/>
        <v/>
      </c>
      <c r="AI28" s="51" t="str">
        <f t="shared" si="10"/>
        <v/>
      </c>
      <c r="AJ28" s="51">
        <f t="shared" si="11"/>
        <v>0</v>
      </c>
      <c r="AK28" s="7" t="str">
        <f t="shared" si="12"/>
        <v>N</v>
      </c>
      <c r="AL28" s="90">
        <f t="shared" si="13"/>
        <v>1</v>
      </c>
      <c r="AM28" s="91"/>
      <c r="AN28" s="8">
        <v>16</v>
      </c>
      <c r="AO28" s="8">
        <f t="shared" si="30"/>
        <v>1597</v>
      </c>
      <c r="AP28" s="51"/>
      <c r="AQ28" s="8" t="e">
        <f t="shared" si="26"/>
        <v>#N/A</v>
      </c>
      <c r="AR28" s="92" t="e">
        <f t="shared" ca="1" si="14"/>
        <v>#NAME?</v>
      </c>
      <c r="AS28" s="9"/>
      <c r="AT28" s="9"/>
      <c r="AU28" s="10"/>
      <c r="AV28" s="10"/>
      <c r="AW28" s="10"/>
      <c r="AX28" s="10"/>
      <c r="AY28" s="10"/>
      <c r="AZ28" s="10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</row>
    <row r="29" spans="1:63" ht="21" customHeight="1">
      <c r="A29" s="52">
        <v>17</v>
      </c>
      <c r="B29" s="98"/>
      <c r="C29" s="101"/>
      <c r="D29" s="102"/>
      <c r="E29" s="102"/>
      <c r="F29" s="74" t="s">
        <v>7</v>
      </c>
      <c r="G29" s="75" t="e">
        <f t="shared" ca="1" si="15"/>
        <v>#NAME?</v>
      </c>
      <c r="H29" s="93" t="e">
        <f t="shared" ca="1" si="16"/>
        <v>#NAME?</v>
      </c>
      <c r="I29" s="77" t="e">
        <f t="shared" ca="1" si="0"/>
        <v>#NAME?</v>
      </c>
      <c r="J29" s="78">
        <f t="shared" si="1"/>
        <v>0</v>
      </c>
      <c r="K29" s="94"/>
      <c r="L29" s="95" t="s">
        <v>0</v>
      </c>
      <c r="M29" s="96"/>
      <c r="N29" s="82">
        <v>0</v>
      </c>
      <c r="O29" s="97" t="str">
        <f t="shared" si="2"/>
        <v/>
      </c>
      <c r="P29" s="84" t="e">
        <f t="shared" ca="1" si="17"/>
        <v>#NAME?</v>
      </c>
      <c r="Q29" s="84" t="str">
        <f t="shared" si="3"/>
        <v/>
      </c>
      <c r="R29" s="85" t="str">
        <f t="shared" si="33"/>
        <v/>
      </c>
      <c r="S29" s="85" t="str">
        <f t="shared" si="4"/>
        <v/>
      </c>
      <c r="T29" s="97" t="str">
        <f t="shared" si="19"/>
        <v/>
      </c>
      <c r="U29" s="85" t="str">
        <f t="shared" si="20"/>
        <v/>
      </c>
      <c r="V29" s="87" t="str">
        <f t="shared" si="5"/>
        <v/>
      </c>
      <c r="W29" s="88" t="e">
        <f t="shared" ca="1" si="21"/>
        <v>#NAME?</v>
      </c>
      <c r="X29" s="89" t="e">
        <f t="shared" ca="1" si="22"/>
        <v>#NAME?</v>
      </c>
      <c r="Y29" s="56">
        <f t="shared" si="23"/>
        <v>0</v>
      </c>
      <c r="Z29" s="51">
        <f t="shared" si="24"/>
        <v>0</v>
      </c>
      <c r="AA29" s="51">
        <f t="shared" si="6"/>
        <v>0</v>
      </c>
      <c r="AB29" s="51" t="str">
        <f t="shared" si="25"/>
        <v/>
      </c>
      <c r="AC29" s="90">
        <f t="shared" si="27"/>
        <v>17</v>
      </c>
      <c r="AD29" s="90">
        <f t="shared" si="32"/>
        <v>17</v>
      </c>
      <c r="AE29" s="8">
        <f t="shared" si="7"/>
        <v>0</v>
      </c>
      <c r="AF29" s="8" t="str">
        <f t="shared" si="29"/>
        <v/>
      </c>
      <c r="AG29" s="51" t="str">
        <f t="shared" si="8"/>
        <v>WIN</v>
      </c>
      <c r="AH29" s="51" t="str">
        <f t="shared" si="9"/>
        <v/>
      </c>
      <c r="AI29" s="51" t="str">
        <f t="shared" si="10"/>
        <v/>
      </c>
      <c r="AJ29" s="51">
        <f t="shared" si="11"/>
        <v>0</v>
      </c>
      <c r="AK29" s="7" t="str">
        <f t="shared" si="12"/>
        <v>N</v>
      </c>
      <c r="AL29" s="90">
        <f t="shared" si="13"/>
        <v>1</v>
      </c>
      <c r="AM29" s="91"/>
      <c r="AN29" s="8">
        <v>17</v>
      </c>
      <c r="AO29" s="8">
        <f t="shared" si="30"/>
        <v>2584</v>
      </c>
      <c r="AP29" s="51"/>
      <c r="AQ29" s="8" t="e">
        <f t="shared" si="26"/>
        <v>#N/A</v>
      </c>
      <c r="AR29" s="92" t="e">
        <f t="shared" ca="1" si="14"/>
        <v>#NAME?</v>
      </c>
      <c r="AS29" s="9"/>
      <c r="AT29" s="9"/>
      <c r="AU29" s="10"/>
      <c r="AV29" s="10"/>
      <c r="AW29" s="10"/>
      <c r="AX29" s="10"/>
      <c r="AY29" s="10"/>
      <c r="AZ29" s="10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</row>
    <row r="30" spans="1:63" ht="21" customHeight="1">
      <c r="A30" s="52">
        <v>18</v>
      </c>
      <c r="B30" s="98"/>
      <c r="C30" s="101"/>
      <c r="D30" s="102"/>
      <c r="E30" s="102"/>
      <c r="F30" s="74" t="s">
        <v>7</v>
      </c>
      <c r="G30" s="75" t="e">
        <f t="shared" ca="1" si="15"/>
        <v>#NAME?</v>
      </c>
      <c r="H30" s="93" t="e">
        <f t="shared" ca="1" si="16"/>
        <v>#NAME?</v>
      </c>
      <c r="I30" s="77" t="e">
        <f t="shared" ca="1" si="0"/>
        <v>#NAME?</v>
      </c>
      <c r="J30" s="78">
        <f t="shared" si="1"/>
        <v>0</v>
      </c>
      <c r="K30" s="94"/>
      <c r="L30" s="95" t="s">
        <v>0</v>
      </c>
      <c r="M30" s="96"/>
      <c r="N30" s="82">
        <v>0</v>
      </c>
      <c r="O30" s="97" t="str">
        <f t="shared" si="2"/>
        <v/>
      </c>
      <c r="P30" s="84" t="e">
        <f t="shared" ca="1" si="17"/>
        <v>#NAME?</v>
      </c>
      <c r="Q30" s="84" t="str">
        <f t="shared" si="3"/>
        <v/>
      </c>
      <c r="R30" s="85" t="str">
        <f t="shared" si="33"/>
        <v/>
      </c>
      <c r="S30" s="85" t="str">
        <f t="shared" si="4"/>
        <v/>
      </c>
      <c r="T30" s="97" t="str">
        <f t="shared" si="19"/>
        <v/>
      </c>
      <c r="U30" s="85" t="str">
        <f t="shared" si="20"/>
        <v/>
      </c>
      <c r="V30" s="87" t="str">
        <f t="shared" si="5"/>
        <v/>
      </c>
      <c r="W30" s="88" t="e">
        <f t="shared" ca="1" si="21"/>
        <v>#NAME?</v>
      </c>
      <c r="X30" s="89" t="e">
        <f t="shared" ca="1" si="22"/>
        <v>#NAME?</v>
      </c>
      <c r="Y30" s="56">
        <f t="shared" si="23"/>
        <v>0</v>
      </c>
      <c r="Z30" s="51">
        <f t="shared" si="24"/>
        <v>0</v>
      </c>
      <c r="AA30" s="51">
        <f t="shared" si="6"/>
        <v>0</v>
      </c>
      <c r="AB30" s="51" t="str">
        <f t="shared" si="25"/>
        <v/>
      </c>
      <c r="AC30" s="90">
        <f t="shared" si="27"/>
        <v>18</v>
      </c>
      <c r="AD30" s="90">
        <f t="shared" si="32"/>
        <v>18</v>
      </c>
      <c r="AE30" s="8">
        <f t="shared" si="7"/>
        <v>0</v>
      </c>
      <c r="AF30" s="8" t="str">
        <f t="shared" si="29"/>
        <v/>
      </c>
      <c r="AG30" s="51" t="str">
        <f t="shared" si="8"/>
        <v>WIN</v>
      </c>
      <c r="AH30" s="51" t="str">
        <f t="shared" si="9"/>
        <v/>
      </c>
      <c r="AI30" s="51" t="str">
        <f t="shared" si="10"/>
        <v/>
      </c>
      <c r="AJ30" s="51">
        <f t="shared" si="11"/>
        <v>0</v>
      </c>
      <c r="AK30" s="7" t="str">
        <f t="shared" si="12"/>
        <v>N</v>
      </c>
      <c r="AL30" s="90">
        <f t="shared" si="13"/>
        <v>1</v>
      </c>
      <c r="AM30" s="91"/>
      <c r="AN30" s="8">
        <v>18</v>
      </c>
      <c r="AO30" s="8">
        <f t="shared" si="30"/>
        <v>4181</v>
      </c>
      <c r="AP30" s="51"/>
      <c r="AQ30" s="8" t="e">
        <f t="shared" si="26"/>
        <v>#N/A</v>
      </c>
      <c r="AR30" s="92" t="e">
        <f t="shared" ca="1" si="14"/>
        <v>#NAME?</v>
      </c>
      <c r="AS30" s="9"/>
      <c r="AT30" s="9"/>
      <c r="AU30" s="10"/>
      <c r="AV30" s="10"/>
      <c r="AW30" s="10"/>
      <c r="AX30" s="10"/>
      <c r="AY30" s="10"/>
      <c r="AZ30" s="10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</row>
    <row r="31" spans="1:63" ht="21" customHeight="1">
      <c r="A31" s="52">
        <v>19</v>
      </c>
      <c r="B31" s="98"/>
      <c r="C31" s="101"/>
      <c r="D31" s="102"/>
      <c r="E31" s="102"/>
      <c r="F31" s="74" t="s">
        <v>7</v>
      </c>
      <c r="G31" s="75" t="e">
        <f t="shared" ca="1" si="15"/>
        <v>#NAME?</v>
      </c>
      <c r="H31" s="93" t="e">
        <f t="shared" ca="1" si="16"/>
        <v>#NAME?</v>
      </c>
      <c r="I31" s="77" t="e">
        <f t="shared" ca="1" si="0"/>
        <v>#NAME?</v>
      </c>
      <c r="J31" s="78">
        <f t="shared" si="1"/>
        <v>0</v>
      </c>
      <c r="K31" s="94"/>
      <c r="L31" s="95" t="s">
        <v>0</v>
      </c>
      <c r="M31" s="96"/>
      <c r="N31" s="82">
        <v>0</v>
      </c>
      <c r="O31" s="97" t="str">
        <f t="shared" si="2"/>
        <v/>
      </c>
      <c r="P31" s="84" t="e">
        <f t="shared" ca="1" si="17"/>
        <v>#NAME?</v>
      </c>
      <c r="Q31" s="84" t="str">
        <f t="shared" si="3"/>
        <v/>
      </c>
      <c r="R31" s="85" t="str">
        <f t="shared" si="33"/>
        <v/>
      </c>
      <c r="S31" s="85" t="str">
        <f t="shared" si="4"/>
        <v/>
      </c>
      <c r="T31" s="97" t="str">
        <f t="shared" si="19"/>
        <v/>
      </c>
      <c r="U31" s="85" t="str">
        <f t="shared" si="20"/>
        <v/>
      </c>
      <c r="V31" s="87" t="str">
        <f t="shared" si="5"/>
        <v/>
      </c>
      <c r="W31" s="88" t="e">
        <f t="shared" ca="1" si="21"/>
        <v>#NAME?</v>
      </c>
      <c r="X31" s="89" t="e">
        <f t="shared" ca="1" si="22"/>
        <v>#NAME?</v>
      </c>
      <c r="Y31" s="56">
        <f t="shared" si="23"/>
        <v>0</v>
      </c>
      <c r="Z31" s="51">
        <f t="shared" si="24"/>
        <v>0</v>
      </c>
      <c r="AA31" s="51">
        <f t="shared" si="6"/>
        <v>0</v>
      </c>
      <c r="AB31" s="51" t="str">
        <f t="shared" si="25"/>
        <v/>
      </c>
      <c r="AC31" s="90">
        <f t="shared" si="27"/>
        <v>19</v>
      </c>
      <c r="AD31" s="90">
        <f t="shared" si="32"/>
        <v>19</v>
      </c>
      <c r="AE31" s="8">
        <f t="shared" si="7"/>
        <v>0</v>
      </c>
      <c r="AF31" s="8" t="str">
        <f t="shared" si="29"/>
        <v/>
      </c>
      <c r="AG31" s="51" t="str">
        <f t="shared" si="8"/>
        <v>WIN</v>
      </c>
      <c r="AH31" s="51" t="str">
        <f t="shared" si="9"/>
        <v/>
      </c>
      <c r="AI31" s="51" t="str">
        <f t="shared" si="10"/>
        <v/>
      </c>
      <c r="AJ31" s="51">
        <f t="shared" si="11"/>
        <v>0</v>
      </c>
      <c r="AK31" s="7" t="str">
        <f t="shared" si="12"/>
        <v>N</v>
      </c>
      <c r="AL31" s="90">
        <f t="shared" si="13"/>
        <v>1</v>
      </c>
      <c r="AM31" s="91"/>
      <c r="AN31" s="8">
        <v>19</v>
      </c>
      <c r="AO31" s="8">
        <f t="shared" si="30"/>
        <v>6765</v>
      </c>
      <c r="AP31" s="51"/>
      <c r="AQ31" s="8" t="e">
        <f t="shared" si="26"/>
        <v>#N/A</v>
      </c>
      <c r="AR31" s="92" t="e">
        <f t="shared" ca="1" si="14"/>
        <v>#NAME?</v>
      </c>
      <c r="AS31" s="9"/>
      <c r="AT31" s="9"/>
      <c r="AU31" s="10"/>
      <c r="AV31" s="10"/>
      <c r="AW31" s="10"/>
      <c r="AX31" s="10"/>
      <c r="AY31" s="10"/>
      <c r="AZ31" s="10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</row>
    <row r="32" spans="1:63" ht="21" customHeight="1">
      <c r="A32" s="52">
        <v>20</v>
      </c>
      <c r="B32" s="98"/>
      <c r="C32" s="101"/>
      <c r="D32" s="102"/>
      <c r="E32" s="102"/>
      <c r="F32" s="74" t="s">
        <v>7</v>
      </c>
      <c r="G32" s="75" t="e">
        <f t="shared" ca="1" si="15"/>
        <v>#NAME?</v>
      </c>
      <c r="H32" s="93" t="e">
        <f t="shared" ca="1" si="16"/>
        <v>#NAME?</v>
      </c>
      <c r="I32" s="77" t="e">
        <f t="shared" ca="1" si="0"/>
        <v>#NAME?</v>
      </c>
      <c r="J32" s="78">
        <f t="shared" si="1"/>
        <v>0</v>
      </c>
      <c r="K32" s="94"/>
      <c r="L32" s="95" t="s">
        <v>0</v>
      </c>
      <c r="M32" s="96"/>
      <c r="N32" s="82">
        <v>0</v>
      </c>
      <c r="O32" s="97" t="str">
        <f t="shared" si="2"/>
        <v/>
      </c>
      <c r="P32" s="84" t="e">
        <f t="shared" ca="1" si="17"/>
        <v>#NAME?</v>
      </c>
      <c r="Q32" s="84" t="str">
        <f t="shared" si="3"/>
        <v/>
      </c>
      <c r="R32" s="85" t="str">
        <f t="shared" si="33"/>
        <v/>
      </c>
      <c r="S32" s="85" t="str">
        <f t="shared" si="4"/>
        <v/>
      </c>
      <c r="T32" s="97" t="str">
        <f t="shared" si="19"/>
        <v/>
      </c>
      <c r="U32" s="85" t="str">
        <f t="shared" si="20"/>
        <v/>
      </c>
      <c r="V32" s="87" t="str">
        <f t="shared" si="5"/>
        <v/>
      </c>
      <c r="W32" s="88" t="e">
        <f t="shared" ca="1" si="21"/>
        <v>#NAME?</v>
      </c>
      <c r="X32" s="89" t="e">
        <f t="shared" ca="1" si="22"/>
        <v>#NAME?</v>
      </c>
      <c r="Y32" s="56">
        <f t="shared" si="23"/>
        <v>0</v>
      </c>
      <c r="Z32" s="51">
        <f t="shared" si="24"/>
        <v>0</v>
      </c>
      <c r="AA32" s="51">
        <f t="shared" si="6"/>
        <v>0</v>
      </c>
      <c r="AB32" s="51" t="str">
        <f t="shared" si="25"/>
        <v/>
      </c>
      <c r="AC32" s="90">
        <f t="shared" si="27"/>
        <v>20</v>
      </c>
      <c r="AD32" s="90">
        <f t="shared" si="32"/>
        <v>20</v>
      </c>
      <c r="AE32" s="8">
        <f t="shared" si="7"/>
        <v>0</v>
      </c>
      <c r="AF32" s="8" t="str">
        <f t="shared" si="29"/>
        <v/>
      </c>
      <c r="AG32" s="51" t="str">
        <f t="shared" si="8"/>
        <v>WIN</v>
      </c>
      <c r="AH32" s="51" t="str">
        <f t="shared" si="9"/>
        <v/>
      </c>
      <c r="AI32" s="51" t="str">
        <f t="shared" si="10"/>
        <v/>
      </c>
      <c r="AJ32" s="51">
        <f t="shared" si="11"/>
        <v>0</v>
      </c>
      <c r="AK32" s="7" t="str">
        <f t="shared" si="12"/>
        <v>N</v>
      </c>
      <c r="AL32" s="90">
        <f t="shared" si="13"/>
        <v>1</v>
      </c>
      <c r="AM32" s="91"/>
      <c r="AN32" s="8">
        <v>20</v>
      </c>
      <c r="AO32" s="8">
        <f t="shared" si="30"/>
        <v>10946</v>
      </c>
      <c r="AP32" s="51"/>
      <c r="AQ32" s="8" t="e">
        <f t="shared" si="26"/>
        <v>#N/A</v>
      </c>
      <c r="AR32" s="92" t="e">
        <f t="shared" ca="1" si="14"/>
        <v>#NAME?</v>
      </c>
      <c r="AS32" s="9"/>
      <c r="AT32" s="9"/>
      <c r="AU32" s="10"/>
      <c r="AV32" s="10"/>
      <c r="AW32" s="10"/>
      <c r="AX32" s="10"/>
      <c r="AY32" s="10"/>
      <c r="AZ32" s="10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</row>
    <row r="33" spans="1:63" ht="21" customHeight="1">
      <c r="A33" s="52">
        <v>21</v>
      </c>
      <c r="B33" s="98"/>
      <c r="C33" s="101"/>
      <c r="D33" s="102"/>
      <c r="E33" s="102"/>
      <c r="F33" s="74" t="s">
        <v>7</v>
      </c>
      <c r="G33" s="75" t="e">
        <f t="shared" ca="1" si="15"/>
        <v>#NAME?</v>
      </c>
      <c r="H33" s="93" t="e">
        <f t="shared" ca="1" si="16"/>
        <v>#NAME?</v>
      </c>
      <c r="I33" s="77" t="e">
        <f t="shared" ca="1" si="0"/>
        <v>#NAME?</v>
      </c>
      <c r="J33" s="78">
        <f t="shared" si="1"/>
        <v>0</v>
      </c>
      <c r="K33" s="94"/>
      <c r="L33" s="95" t="s">
        <v>0</v>
      </c>
      <c r="M33" s="96"/>
      <c r="N33" s="82">
        <v>0</v>
      </c>
      <c r="O33" s="97" t="str">
        <f t="shared" si="2"/>
        <v/>
      </c>
      <c r="P33" s="84" t="e">
        <f t="shared" ca="1" si="17"/>
        <v>#NAME?</v>
      </c>
      <c r="Q33" s="84" t="str">
        <f t="shared" si="3"/>
        <v/>
      </c>
      <c r="R33" s="85" t="str">
        <f t="shared" si="33"/>
        <v/>
      </c>
      <c r="S33" s="85" t="str">
        <f t="shared" si="4"/>
        <v/>
      </c>
      <c r="T33" s="97" t="str">
        <f t="shared" si="19"/>
        <v/>
      </c>
      <c r="U33" s="85" t="str">
        <f t="shared" si="20"/>
        <v/>
      </c>
      <c r="V33" s="87" t="str">
        <f t="shared" si="5"/>
        <v/>
      </c>
      <c r="W33" s="88" t="e">
        <f t="shared" ca="1" si="21"/>
        <v>#NAME?</v>
      </c>
      <c r="X33" s="89" t="e">
        <f t="shared" ca="1" si="22"/>
        <v>#NAME?</v>
      </c>
      <c r="Y33" s="56">
        <f t="shared" si="23"/>
        <v>0</v>
      </c>
      <c r="Z33" s="51">
        <f t="shared" si="24"/>
        <v>0</v>
      </c>
      <c r="AA33" s="51">
        <f t="shared" si="6"/>
        <v>0</v>
      </c>
      <c r="AB33" s="51" t="str">
        <f t="shared" si="25"/>
        <v/>
      </c>
      <c r="AC33" s="90">
        <f t="shared" si="27"/>
        <v>21</v>
      </c>
      <c r="AD33" s="90">
        <f t="shared" si="32"/>
        <v>21</v>
      </c>
      <c r="AE33" s="8">
        <f t="shared" si="7"/>
        <v>0</v>
      </c>
      <c r="AF33" s="8" t="str">
        <f t="shared" si="29"/>
        <v/>
      </c>
      <c r="AG33" s="51" t="str">
        <f t="shared" si="8"/>
        <v>WIN</v>
      </c>
      <c r="AH33" s="51" t="str">
        <f t="shared" si="9"/>
        <v/>
      </c>
      <c r="AI33" s="51" t="str">
        <f t="shared" si="10"/>
        <v/>
      </c>
      <c r="AJ33" s="51">
        <f t="shared" si="11"/>
        <v>0</v>
      </c>
      <c r="AK33" s="7" t="str">
        <f t="shared" si="12"/>
        <v>N</v>
      </c>
      <c r="AL33" s="90">
        <f t="shared" si="13"/>
        <v>1</v>
      </c>
      <c r="AM33" s="91"/>
      <c r="AN33" s="8">
        <v>21</v>
      </c>
      <c r="AO33" s="8">
        <f t="shared" si="30"/>
        <v>17711</v>
      </c>
      <c r="AP33" s="51"/>
      <c r="AQ33" s="8" t="e">
        <f t="shared" si="26"/>
        <v>#N/A</v>
      </c>
      <c r="AR33" s="92" t="e">
        <f t="shared" ca="1" si="14"/>
        <v>#NAME?</v>
      </c>
      <c r="AS33" s="9"/>
      <c r="AT33" s="9"/>
      <c r="AU33" s="10"/>
      <c r="AV33" s="10"/>
      <c r="AW33" s="10"/>
      <c r="AX33" s="10"/>
      <c r="AY33" s="10"/>
      <c r="AZ33" s="10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</row>
    <row r="34" spans="1:63" ht="21" customHeight="1">
      <c r="A34" s="52">
        <v>22</v>
      </c>
      <c r="B34" s="98"/>
      <c r="C34" s="101"/>
      <c r="D34" s="102"/>
      <c r="E34" s="102"/>
      <c r="F34" s="74" t="s">
        <v>7</v>
      </c>
      <c r="G34" s="75" t="e">
        <f t="shared" ca="1" si="15"/>
        <v>#NAME?</v>
      </c>
      <c r="H34" s="93" t="e">
        <f t="shared" ca="1" si="16"/>
        <v>#NAME?</v>
      </c>
      <c r="I34" s="77" t="e">
        <f t="shared" ca="1" si="0"/>
        <v>#NAME?</v>
      </c>
      <c r="J34" s="78">
        <f t="shared" si="1"/>
        <v>0</v>
      </c>
      <c r="K34" s="94"/>
      <c r="L34" s="95" t="s">
        <v>0</v>
      </c>
      <c r="M34" s="96"/>
      <c r="N34" s="82">
        <v>0</v>
      </c>
      <c r="O34" s="97" t="str">
        <f t="shared" si="2"/>
        <v/>
      </c>
      <c r="P34" s="84" t="e">
        <f t="shared" ca="1" si="17"/>
        <v>#NAME?</v>
      </c>
      <c r="Q34" s="84" t="str">
        <f t="shared" si="3"/>
        <v/>
      </c>
      <c r="R34" s="85" t="str">
        <f t="shared" si="33"/>
        <v/>
      </c>
      <c r="S34" s="85" t="str">
        <f t="shared" si="4"/>
        <v/>
      </c>
      <c r="T34" s="97" t="str">
        <f t="shared" si="19"/>
        <v/>
      </c>
      <c r="U34" s="85" t="str">
        <f t="shared" si="20"/>
        <v/>
      </c>
      <c r="V34" s="87" t="str">
        <f t="shared" si="5"/>
        <v/>
      </c>
      <c r="W34" s="88" t="e">
        <f t="shared" ca="1" si="21"/>
        <v>#NAME?</v>
      </c>
      <c r="X34" s="89" t="e">
        <f t="shared" ca="1" si="22"/>
        <v>#NAME?</v>
      </c>
      <c r="Y34" s="56">
        <f t="shared" si="23"/>
        <v>0</v>
      </c>
      <c r="Z34" s="51">
        <f t="shared" si="24"/>
        <v>0</v>
      </c>
      <c r="AA34" s="51">
        <f t="shared" si="6"/>
        <v>0</v>
      </c>
      <c r="AB34" s="51" t="str">
        <f t="shared" si="25"/>
        <v/>
      </c>
      <c r="AC34" s="90">
        <f t="shared" si="27"/>
        <v>22</v>
      </c>
      <c r="AD34" s="90">
        <f t="shared" si="32"/>
        <v>22</v>
      </c>
      <c r="AE34" s="8">
        <f t="shared" si="7"/>
        <v>0</v>
      </c>
      <c r="AF34" s="8" t="str">
        <f t="shared" si="29"/>
        <v/>
      </c>
      <c r="AG34" s="51" t="str">
        <f t="shared" si="8"/>
        <v>WIN</v>
      </c>
      <c r="AH34" s="51" t="str">
        <f t="shared" si="9"/>
        <v/>
      </c>
      <c r="AI34" s="51" t="str">
        <f t="shared" si="10"/>
        <v/>
      </c>
      <c r="AJ34" s="51">
        <f t="shared" si="11"/>
        <v>0</v>
      </c>
      <c r="AK34" s="7" t="str">
        <f t="shared" si="12"/>
        <v>N</v>
      </c>
      <c r="AL34" s="90">
        <f t="shared" si="13"/>
        <v>1</v>
      </c>
      <c r="AM34" s="91"/>
      <c r="AN34" s="8">
        <v>22</v>
      </c>
      <c r="AO34" s="8">
        <f t="shared" si="30"/>
        <v>28657</v>
      </c>
      <c r="AP34" s="51"/>
      <c r="AQ34" s="8" t="e">
        <f t="shared" si="26"/>
        <v>#N/A</v>
      </c>
      <c r="AR34" s="92" t="e">
        <f t="shared" ca="1" si="14"/>
        <v>#NAME?</v>
      </c>
      <c r="AS34" s="9"/>
      <c r="AT34" s="9"/>
      <c r="AU34" s="10"/>
      <c r="AV34" s="10"/>
      <c r="AW34" s="10"/>
      <c r="AX34" s="10"/>
      <c r="AY34" s="10"/>
      <c r="AZ34" s="10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</row>
    <row r="35" spans="1:63" ht="21" customHeight="1">
      <c r="A35" s="52">
        <v>23</v>
      </c>
      <c r="B35" s="98"/>
      <c r="C35" s="101"/>
      <c r="D35" s="102"/>
      <c r="E35" s="102"/>
      <c r="F35" s="74" t="s">
        <v>7</v>
      </c>
      <c r="G35" s="75" t="e">
        <f t="shared" ca="1" si="15"/>
        <v>#NAME?</v>
      </c>
      <c r="H35" s="93" t="e">
        <f t="shared" ca="1" si="16"/>
        <v>#NAME?</v>
      </c>
      <c r="I35" s="77" t="e">
        <f t="shared" ca="1" si="0"/>
        <v>#NAME?</v>
      </c>
      <c r="J35" s="78">
        <f t="shared" si="1"/>
        <v>0</v>
      </c>
      <c r="K35" s="94"/>
      <c r="L35" s="95" t="s">
        <v>0</v>
      </c>
      <c r="M35" s="96"/>
      <c r="N35" s="82">
        <v>0</v>
      </c>
      <c r="O35" s="97" t="str">
        <f t="shared" si="2"/>
        <v/>
      </c>
      <c r="P35" s="84" t="e">
        <f t="shared" ca="1" si="17"/>
        <v>#NAME?</v>
      </c>
      <c r="Q35" s="84" t="str">
        <f t="shared" si="3"/>
        <v/>
      </c>
      <c r="R35" s="85" t="str">
        <f t="shared" si="33"/>
        <v/>
      </c>
      <c r="S35" s="85" t="str">
        <f t="shared" si="4"/>
        <v/>
      </c>
      <c r="T35" s="97" t="str">
        <f t="shared" si="19"/>
        <v/>
      </c>
      <c r="U35" s="85" t="str">
        <f t="shared" si="20"/>
        <v/>
      </c>
      <c r="V35" s="87" t="str">
        <f t="shared" si="5"/>
        <v/>
      </c>
      <c r="W35" s="88" t="e">
        <f t="shared" ca="1" si="21"/>
        <v>#NAME?</v>
      </c>
      <c r="X35" s="89" t="e">
        <f t="shared" ca="1" si="22"/>
        <v>#NAME?</v>
      </c>
      <c r="Y35" s="56">
        <f t="shared" si="23"/>
        <v>0</v>
      </c>
      <c r="Z35" s="51">
        <f t="shared" si="24"/>
        <v>0</v>
      </c>
      <c r="AA35" s="51">
        <f t="shared" si="6"/>
        <v>0</v>
      </c>
      <c r="AB35" s="51" t="str">
        <f t="shared" si="25"/>
        <v/>
      </c>
      <c r="AC35" s="90">
        <f t="shared" si="27"/>
        <v>23</v>
      </c>
      <c r="AD35" s="90">
        <f t="shared" si="32"/>
        <v>23</v>
      </c>
      <c r="AE35" s="8">
        <f t="shared" si="7"/>
        <v>0</v>
      </c>
      <c r="AF35" s="8" t="str">
        <f t="shared" si="29"/>
        <v/>
      </c>
      <c r="AG35" s="51" t="str">
        <f t="shared" si="8"/>
        <v>WIN</v>
      </c>
      <c r="AH35" s="51" t="str">
        <f t="shared" si="9"/>
        <v/>
      </c>
      <c r="AI35" s="51" t="str">
        <f t="shared" si="10"/>
        <v/>
      </c>
      <c r="AJ35" s="51">
        <f t="shared" si="11"/>
        <v>0</v>
      </c>
      <c r="AK35" s="7" t="str">
        <f t="shared" si="12"/>
        <v>N</v>
      </c>
      <c r="AL35" s="90">
        <f t="shared" si="13"/>
        <v>1</v>
      </c>
      <c r="AM35" s="91"/>
      <c r="AN35" s="8">
        <v>23</v>
      </c>
      <c r="AO35" s="8">
        <f t="shared" si="30"/>
        <v>46368</v>
      </c>
      <c r="AP35" s="51"/>
      <c r="AQ35" s="8" t="e">
        <f t="shared" si="26"/>
        <v>#N/A</v>
      </c>
      <c r="AR35" s="92" t="e">
        <f t="shared" ca="1" si="14"/>
        <v>#NAME?</v>
      </c>
      <c r="AS35" s="9"/>
      <c r="AT35" s="9"/>
      <c r="AU35" s="10"/>
      <c r="AV35" s="10"/>
      <c r="AW35" s="10"/>
      <c r="AX35" s="10"/>
      <c r="AY35" s="10"/>
      <c r="AZ35" s="10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</row>
    <row r="36" spans="1:63" ht="21" customHeight="1">
      <c r="A36" s="52">
        <v>24</v>
      </c>
      <c r="B36" s="98"/>
      <c r="C36" s="103"/>
      <c r="D36" s="103"/>
      <c r="E36" s="104"/>
      <c r="F36" s="74" t="s">
        <v>7</v>
      </c>
      <c r="G36" s="75" t="e">
        <f t="shared" ca="1" si="15"/>
        <v>#NAME?</v>
      </c>
      <c r="H36" s="93" t="e">
        <f t="shared" ca="1" si="16"/>
        <v>#NAME?</v>
      </c>
      <c r="I36" s="77" t="e">
        <f t="shared" ca="1" si="0"/>
        <v>#NAME?</v>
      </c>
      <c r="J36" s="78">
        <f t="shared" si="1"/>
        <v>0</v>
      </c>
      <c r="K36" s="94"/>
      <c r="L36" s="95" t="s">
        <v>0</v>
      </c>
      <c r="M36" s="96"/>
      <c r="N36" s="82">
        <v>0</v>
      </c>
      <c r="O36" s="97" t="str">
        <f t="shared" si="2"/>
        <v/>
      </c>
      <c r="P36" s="84" t="e">
        <f t="shared" ca="1" si="17"/>
        <v>#NAME?</v>
      </c>
      <c r="Q36" s="84" t="str">
        <f t="shared" si="3"/>
        <v/>
      </c>
      <c r="R36" s="85" t="str">
        <f t="shared" si="33"/>
        <v/>
      </c>
      <c r="S36" s="85" t="str">
        <f t="shared" si="4"/>
        <v/>
      </c>
      <c r="T36" s="97" t="str">
        <f t="shared" si="19"/>
        <v/>
      </c>
      <c r="U36" s="85" t="str">
        <f t="shared" si="20"/>
        <v/>
      </c>
      <c r="V36" s="87" t="str">
        <f t="shared" si="5"/>
        <v/>
      </c>
      <c r="W36" s="88" t="e">
        <f t="shared" ca="1" si="21"/>
        <v>#NAME?</v>
      </c>
      <c r="X36" s="89" t="e">
        <f t="shared" ca="1" si="22"/>
        <v>#NAME?</v>
      </c>
      <c r="Y36" s="56">
        <f t="shared" si="23"/>
        <v>0</v>
      </c>
      <c r="Z36" s="51">
        <f t="shared" si="24"/>
        <v>0</v>
      </c>
      <c r="AA36" s="51">
        <f t="shared" si="6"/>
        <v>0</v>
      </c>
      <c r="AB36" s="51" t="str">
        <f t="shared" si="25"/>
        <v/>
      </c>
      <c r="AC36" s="90">
        <f t="shared" si="27"/>
        <v>24</v>
      </c>
      <c r="AD36" s="90">
        <f t="shared" si="32"/>
        <v>24</v>
      </c>
      <c r="AE36" s="8">
        <f t="shared" si="7"/>
        <v>0</v>
      </c>
      <c r="AF36" s="8" t="str">
        <f t="shared" si="29"/>
        <v/>
      </c>
      <c r="AG36" s="51" t="str">
        <f t="shared" si="8"/>
        <v>WIN</v>
      </c>
      <c r="AH36" s="51" t="str">
        <f t="shared" si="9"/>
        <v/>
      </c>
      <c r="AI36" s="51" t="str">
        <f t="shared" si="10"/>
        <v/>
      </c>
      <c r="AJ36" s="51">
        <f t="shared" si="11"/>
        <v>0</v>
      </c>
      <c r="AK36" s="7" t="str">
        <f t="shared" si="12"/>
        <v>N</v>
      </c>
      <c r="AL36" s="90">
        <f t="shared" si="13"/>
        <v>1</v>
      </c>
      <c r="AM36" s="91"/>
      <c r="AN36" s="8">
        <v>24</v>
      </c>
      <c r="AO36" s="8">
        <f t="shared" si="30"/>
        <v>75025</v>
      </c>
      <c r="AP36" s="51"/>
      <c r="AQ36" s="8" t="e">
        <f t="shared" si="26"/>
        <v>#N/A</v>
      </c>
      <c r="AR36" s="92" t="e">
        <f t="shared" ca="1" si="14"/>
        <v>#NAME?</v>
      </c>
      <c r="AS36" s="9"/>
      <c r="AT36" s="9"/>
      <c r="AU36" s="10"/>
      <c r="AV36" s="10"/>
      <c r="AW36" s="10"/>
      <c r="AX36" s="10"/>
      <c r="AY36" s="10"/>
      <c r="AZ36" s="10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</row>
    <row r="37" spans="1:63" ht="21" customHeight="1">
      <c r="A37" s="52">
        <v>25</v>
      </c>
      <c r="B37" s="98"/>
      <c r="C37" s="103"/>
      <c r="D37" s="103"/>
      <c r="E37" s="104"/>
      <c r="F37" s="74" t="s">
        <v>7</v>
      </c>
      <c r="G37" s="75" t="e">
        <f t="shared" ca="1" si="15"/>
        <v>#NAME?</v>
      </c>
      <c r="H37" s="93" t="e">
        <f t="shared" ca="1" si="16"/>
        <v>#NAME?</v>
      </c>
      <c r="I37" s="77" t="e">
        <f t="shared" ca="1" si="0"/>
        <v>#NAME?</v>
      </c>
      <c r="J37" s="78">
        <f t="shared" si="1"/>
        <v>0</v>
      </c>
      <c r="K37" s="94"/>
      <c r="L37" s="95" t="s">
        <v>0</v>
      </c>
      <c r="M37" s="96"/>
      <c r="N37" s="82">
        <v>0</v>
      </c>
      <c r="O37" s="97" t="str">
        <f t="shared" si="2"/>
        <v/>
      </c>
      <c r="P37" s="84" t="e">
        <f t="shared" ca="1" si="17"/>
        <v>#NAME?</v>
      </c>
      <c r="Q37" s="84" t="str">
        <f t="shared" si="3"/>
        <v/>
      </c>
      <c r="R37" s="85" t="str">
        <f t="shared" si="33"/>
        <v/>
      </c>
      <c r="S37" s="85" t="str">
        <f t="shared" si="4"/>
        <v/>
      </c>
      <c r="T37" s="97" t="str">
        <f t="shared" si="19"/>
        <v/>
      </c>
      <c r="U37" s="85" t="str">
        <f t="shared" si="20"/>
        <v/>
      </c>
      <c r="V37" s="87" t="str">
        <f t="shared" si="5"/>
        <v/>
      </c>
      <c r="W37" s="88" t="e">
        <f t="shared" ca="1" si="21"/>
        <v>#NAME?</v>
      </c>
      <c r="X37" s="89" t="e">
        <f t="shared" ca="1" si="22"/>
        <v>#NAME?</v>
      </c>
      <c r="Y37" s="56">
        <f t="shared" si="23"/>
        <v>0</v>
      </c>
      <c r="Z37" s="51">
        <f t="shared" si="24"/>
        <v>0</v>
      </c>
      <c r="AA37" s="51">
        <f t="shared" si="6"/>
        <v>0</v>
      </c>
      <c r="AB37" s="51" t="str">
        <f t="shared" si="25"/>
        <v/>
      </c>
      <c r="AC37" s="90">
        <f t="shared" si="27"/>
        <v>25</v>
      </c>
      <c r="AD37" s="90">
        <f t="shared" si="32"/>
        <v>25</v>
      </c>
      <c r="AE37" s="8">
        <f t="shared" si="7"/>
        <v>0</v>
      </c>
      <c r="AF37" s="8" t="str">
        <f t="shared" si="29"/>
        <v/>
      </c>
      <c r="AG37" s="51" t="str">
        <f t="shared" si="8"/>
        <v>WIN</v>
      </c>
      <c r="AH37" s="51" t="str">
        <f t="shared" si="9"/>
        <v/>
      </c>
      <c r="AI37" s="51" t="str">
        <f t="shared" si="10"/>
        <v/>
      </c>
      <c r="AJ37" s="51">
        <f t="shared" si="11"/>
        <v>0</v>
      </c>
      <c r="AK37" s="7" t="str">
        <f t="shared" si="12"/>
        <v>N</v>
      </c>
      <c r="AL37" s="90">
        <f t="shared" si="13"/>
        <v>1</v>
      </c>
      <c r="AM37" s="91"/>
      <c r="AN37" s="8">
        <v>25</v>
      </c>
      <c r="AO37" s="8">
        <f t="shared" si="30"/>
        <v>121393</v>
      </c>
      <c r="AP37" s="51"/>
      <c r="AQ37" s="8" t="e">
        <f t="shared" si="26"/>
        <v>#N/A</v>
      </c>
      <c r="AR37" s="92" t="e">
        <f t="shared" ca="1" si="14"/>
        <v>#NAME?</v>
      </c>
      <c r="AS37" s="9"/>
      <c r="AT37" s="9"/>
      <c r="AU37" s="10"/>
      <c r="AV37" s="10"/>
      <c r="AW37" s="10"/>
      <c r="AX37" s="10"/>
      <c r="AY37" s="10"/>
      <c r="AZ37" s="10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</row>
    <row r="38" spans="1:63" ht="21" customHeight="1">
      <c r="A38" s="52">
        <v>26</v>
      </c>
      <c r="B38" s="98"/>
      <c r="C38" s="103"/>
      <c r="D38" s="103"/>
      <c r="E38" s="104"/>
      <c r="F38" s="74" t="s">
        <v>7</v>
      </c>
      <c r="G38" s="75" t="e">
        <f t="shared" ca="1" si="15"/>
        <v>#NAME?</v>
      </c>
      <c r="H38" s="93" t="e">
        <f t="shared" ca="1" si="16"/>
        <v>#NAME?</v>
      </c>
      <c r="I38" s="77" t="e">
        <f t="shared" ca="1" si="0"/>
        <v>#NAME?</v>
      </c>
      <c r="J38" s="78">
        <f t="shared" si="1"/>
        <v>0</v>
      </c>
      <c r="K38" s="94"/>
      <c r="L38" s="95" t="s">
        <v>0</v>
      </c>
      <c r="M38" s="96"/>
      <c r="N38" s="82">
        <v>0</v>
      </c>
      <c r="O38" s="97" t="str">
        <f t="shared" si="2"/>
        <v/>
      </c>
      <c r="P38" s="84" t="e">
        <f t="shared" ca="1" si="17"/>
        <v>#NAME?</v>
      </c>
      <c r="Q38" s="84" t="str">
        <f t="shared" si="3"/>
        <v/>
      </c>
      <c r="R38" s="85" t="str">
        <f t="shared" si="33"/>
        <v/>
      </c>
      <c r="S38" s="85" t="str">
        <f t="shared" si="4"/>
        <v/>
      </c>
      <c r="T38" s="97" t="str">
        <f t="shared" si="19"/>
        <v/>
      </c>
      <c r="U38" s="85" t="str">
        <f t="shared" si="20"/>
        <v/>
      </c>
      <c r="V38" s="87" t="str">
        <f t="shared" si="5"/>
        <v/>
      </c>
      <c r="W38" s="88" t="e">
        <f t="shared" ca="1" si="21"/>
        <v>#NAME?</v>
      </c>
      <c r="X38" s="89" t="e">
        <f t="shared" ca="1" si="22"/>
        <v>#NAME?</v>
      </c>
      <c r="Y38" s="56">
        <f t="shared" si="23"/>
        <v>0</v>
      </c>
      <c r="Z38" s="51">
        <f t="shared" si="24"/>
        <v>0</v>
      </c>
      <c r="AA38" s="51">
        <f t="shared" si="6"/>
        <v>0</v>
      </c>
      <c r="AB38" s="51" t="str">
        <f t="shared" si="25"/>
        <v/>
      </c>
      <c r="AC38" s="90">
        <f t="shared" si="27"/>
        <v>26</v>
      </c>
      <c r="AD38" s="90">
        <f t="shared" si="32"/>
        <v>26</v>
      </c>
      <c r="AE38" s="8">
        <f t="shared" si="7"/>
        <v>0</v>
      </c>
      <c r="AF38" s="8">
        <f t="shared" si="29"/>
        <v>1</v>
      </c>
      <c r="AG38" s="51" t="str">
        <f t="shared" si="8"/>
        <v>WIN</v>
      </c>
      <c r="AH38" s="51" t="str">
        <f t="shared" si="9"/>
        <v/>
      </c>
      <c r="AI38" s="51" t="str">
        <f t="shared" si="10"/>
        <v/>
      </c>
      <c r="AJ38" s="51">
        <f t="shared" si="11"/>
        <v>0</v>
      </c>
      <c r="AK38" s="7" t="str">
        <f t="shared" si="12"/>
        <v>N</v>
      </c>
      <c r="AL38" s="90">
        <f t="shared" si="13"/>
        <v>1</v>
      </c>
      <c r="AM38" s="91"/>
      <c r="AN38" s="8">
        <v>26</v>
      </c>
      <c r="AO38" s="8">
        <f t="shared" si="30"/>
        <v>196418</v>
      </c>
      <c r="AP38" s="51"/>
      <c r="AQ38" s="8" t="e">
        <f t="shared" si="26"/>
        <v>#N/A</v>
      </c>
      <c r="AR38" s="92" t="e">
        <f t="shared" ca="1" si="14"/>
        <v>#NAME?</v>
      </c>
      <c r="AS38" s="9"/>
      <c r="AT38" s="9"/>
      <c r="AU38" s="10"/>
      <c r="AV38" s="10"/>
      <c r="AW38" s="10"/>
      <c r="AX38" s="10"/>
      <c r="AY38" s="10"/>
      <c r="AZ38" s="10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</row>
    <row r="39" spans="1:63" ht="21" customHeight="1">
      <c r="A39" s="52">
        <v>27</v>
      </c>
      <c r="B39" s="98"/>
      <c r="C39" s="103"/>
      <c r="D39" s="103"/>
      <c r="E39" s="104"/>
      <c r="F39" s="74" t="s">
        <v>7</v>
      </c>
      <c r="G39" s="75" t="e">
        <f t="shared" ca="1" si="15"/>
        <v>#NAME?</v>
      </c>
      <c r="H39" s="93" t="e">
        <f t="shared" ca="1" si="16"/>
        <v>#NAME?</v>
      </c>
      <c r="I39" s="77" t="e">
        <f t="shared" ca="1" si="0"/>
        <v>#NAME?</v>
      </c>
      <c r="J39" s="78">
        <f t="shared" si="1"/>
        <v>0</v>
      </c>
      <c r="K39" s="94"/>
      <c r="L39" s="95" t="s">
        <v>0</v>
      </c>
      <c r="M39" s="96"/>
      <c r="N39" s="82">
        <v>0</v>
      </c>
      <c r="O39" s="97" t="str">
        <f t="shared" si="2"/>
        <v/>
      </c>
      <c r="P39" s="84" t="e">
        <f t="shared" ca="1" si="17"/>
        <v>#NAME?</v>
      </c>
      <c r="Q39" s="84" t="str">
        <f t="shared" si="3"/>
        <v/>
      </c>
      <c r="R39" s="85" t="str">
        <f t="shared" si="33"/>
        <v/>
      </c>
      <c r="S39" s="85" t="str">
        <f t="shared" si="4"/>
        <v/>
      </c>
      <c r="T39" s="97" t="str">
        <f t="shared" si="19"/>
        <v/>
      </c>
      <c r="U39" s="85" t="str">
        <f t="shared" si="20"/>
        <v/>
      </c>
      <c r="V39" s="87" t="str">
        <f t="shared" si="5"/>
        <v/>
      </c>
      <c r="W39" s="88" t="e">
        <f t="shared" ca="1" si="21"/>
        <v>#NAME?</v>
      </c>
      <c r="X39" s="89" t="e">
        <f t="shared" ca="1" si="22"/>
        <v>#NAME?</v>
      </c>
      <c r="Y39" s="56">
        <f t="shared" si="23"/>
        <v>0</v>
      </c>
      <c r="Z39" s="51">
        <f t="shared" si="24"/>
        <v>0</v>
      </c>
      <c r="AA39" s="51">
        <f t="shared" si="6"/>
        <v>0</v>
      </c>
      <c r="AB39" s="51" t="str">
        <f t="shared" si="25"/>
        <v/>
      </c>
      <c r="AC39" s="90">
        <f t="shared" si="27"/>
        <v>27</v>
      </c>
      <c r="AD39" s="90">
        <f t="shared" si="32"/>
        <v>27</v>
      </c>
      <c r="AE39" s="8">
        <f t="shared" si="7"/>
        <v>0</v>
      </c>
      <c r="AF39" s="8" t="str">
        <f t="shared" si="29"/>
        <v/>
      </c>
      <c r="AG39" s="51" t="str">
        <f t="shared" si="8"/>
        <v>WIN</v>
      </c>
      <c r="AH39" s="51" t="str">
        <f t="shared" si="9"/>
        <v/>
      </c>
      <c r="AI39" s="51" t="str">
        <f t="shared" si="10"/>
        <v/>
      </c>
      <c r="AJ39" s="51">
        <f t="shared" si="11"/>
        <v>0</v>
      </c>
      <c r="AK39" s="7" t="str">
        <f t="shared" si="12"/>
        <v>N</v>
      </c>
      <c r="AL39" s="90">
        <f t="shared" si="13"/>
        <v>1</v>
      </c>
      <c r="AM39" s="91"/>
      <c r="AN39" s="8">
        <v>27</v>
      </c>
      <c r="AO39" s="8">
        <f t="shared" si="30"/>
        <v>317811</v>
      </c>
      <c r="AP39" s="51"/>
      <c r="AQ39" s="8" t="e">
        <f t="shared" si="26"/>
        <v>#N/A</v>
      </c>
      <c r="AR39" s="92" t="e">
        <f t="shared" ca="1" si="14"/>
        <v>#NAME?</v>
      </c>
      <c r="AS39" s="9"/>
      <c r="AT39" s="9"/>
      <c r="AU39" s="10"/>
      <c r="AV39" s="10"/>
      <c r="AW39" s="10"/>
      <c r="AX39" s="10"/>
      <c r="AY39" s="10"/>
      <c r="AZ39" s="10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</row>
    <row r="40" spans="1:63" ht="21" customHeight="1">
      <c r="A40" s="52">
        <v>28</v>
      </c>
      <c r="B40" s="98"/>
      <c r="C40" s="103"/>
      <c r="D40" s="103"/>
      <c r="E40" s="104"/>
      <c r="F40" s="74" t="s">
        <v>7</v>
      </c>
      <c r="G40" s="75" t="e">
        <f t="shared" ca="1" si="15"/>
        <v>#NAME?</v>
      </c>
      <c r="H40" s="93" t="e">
        <f t="shared" ca="1" si="16"/>
        <v>#NAME?</v>
      </c>
      <c r="I40" s="77" t="e">
        <f t="shared" ca="1" si="0"/>
        <v>#NAME?</v>
      </c>
      <c r="J40" s="78">
        <f t="shared" si="1"/>
        <v>0</v>
      </c>
      <c r="K40" s="94"/>
      <c r="L40" s="95" t="s">
        <v>0</v>
      </c>
      <c r="M40" s="96"/>
      <c r="N40" s="82">
        <v>0</v>
      </c>
      <c r="O40" s="97" t="str">
        <f t="shared" si="2"/>
        <v/>
      </c>
      <c r="P40" s="84" t="e">
        <f t="shared" ca="1" si="17"/>
        <v>#NAME?</v>
      </c>
      <c r="Q40" s="84" t="str">
        <f t="shared" si="3"/>
        <v/>
      </c>
      <c r="R40" s="85" t="str">
        <f t="shared" si="33"/>
        <v/>
      </c>
      <c r="S40" s="85" t="str">
        <f t="shared" si="4"/>
        <v/>
      </c>
      <c r="T40" s="97" t="str">
        <f t="shared" si="19"/>
        <v/>
      </c>
      <c r="U40" s="85" t="str">
        <f t="shared" si="20"/>
        <v/>
      </c>
      <c r="V40" s="87" t="str">
        <f t="shared" si="5"/>
        <v/>
      </c>
      <c r="W40" s="88" t="e">
        <f t="shared" ca="1" si="21"/>
        <v>#NAME?</v>
      </c>
      <c r="X40" s="89" t="e">
        <f t="shared" ca="1" si="22"/>
        <v>#NAME?</v>
      </c>
      <c r="Y40" s="56">
        <f t="shared" si="23"/>
        <v>0</v>
      </c>
      <c r="Z40" s="51">
        <f t="shared" si="24"/>
        <v>0</v>
      </c>
      <c r="AA40" s="51">
        <f t="shared" si="6"/>
        <v>0</v>
      </c>
      <c r="AB40" s="51" t="str">
        <f t="shared" si="25"/>
        <v/>
      </c>
      <c r="AC40" s="90">
        <f t="shared" si="27"/>
        <v>28</v>
      </c>
      <c r="AD40" s="90">
        <f t="shared" si="32"/>
        <v>28</v>
      </c>
      <c r="AE40" s="8">
        <f t="shared" si="7"/>
        <v>0</v>
      </c>
      <c r="AF40" s="8" t="str">
        <f t="shared" si="29"/>
        <v/>
      </c>
      <c r="AG40" s="51" t="str">
        <f t="shared" si="8"/>
        <v>WIN</v>
      </c>
      <c r="AH40" s="51" t="str">
        <f t="shared" si="9"/>
        <v/>
      </c>
      <c r="AI40" s="51" t="str">
        <f t="shared" si="10"/>
        <v/>
      </c>
      <c r="AJ40" s="51">
        <f t="shared" si="11"/>
        <v>0</v>
      </c>
      <c r="AK40" s="7" t="str">
        <f t="shared" si="12"/>
        <v>N</v>
      </c>
      <c r="AL40" s="90">
        <f t="shared" si="13"/>
        <v>1</v>
      </c>
      <c r="AM40" s="91"/>
      <c r="AN40" s="8">
        <v>28</v>
      </c>
      <c r="AO40" s="8">
        <f t="shared" si="30"/>
        <v>514229</v>
      </c>
      <c r="AP40" s="51"/>
      <c r="AQ40" s="8" t="e">
        <f t="shared" si="26"/>
        <v>#N/A</v>
      </c>
      <c r="AR40" s="92" t="e">
        <f t="shared" ca="1" si="14"/>
        <v>#NAME?</v>
      </c>
      <c r="AS40" s="9"/>
      <c r="AT40" s="9"/>
      <c r="AU40" s="10"/>
      <c r="AV40" s="10"/>
      <c r="AW40" s="10"/>
      <c r="AX40" s="10"/>
      <c r="AY40" s="10"/>
      <c r="AZ40" s="10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</row>
    <row r="41" spans="1:63" ht="21" customHeight="1">
      <c r="A41" s="52">
        <v>29</v>
      </c>
      <c r="B41" s="98"/>
      <c r="C41" s="103"/>
      <c r="D41" s="103"/>
      <c r="E41" s="104"/>
      <c r="F41" s="74" t="s">
        <v>7</v>
      </c>
      <c r="G41" s="75" t="e">
        <f t="shared" ca="1" si="15"/>
        <v>#NAME?</v>
      </c>
      <c r="H41" s="93" t="e">
        <f t="shared" ca="1" si="16"/>
        <v>#NAME?</v>
      </c>
      <c r="I41" s="77" t="e">
        <f t="shared" ca="1" si="0"/>
        <v>#NAME?</v>
      </c>
      <c r="J41" s="78">
        <f t="shared" si="1"/>
        <v>0</v>
      </c>
      <c r="K41" s="94"/>
      <c r="L41" s="95" t="s">
        <v>0</v>
      </c>
      <c r="M41" s="96"/>
      <c r="N41" s="82">
        <v>0</v>
      </c>
      <c r="O41" s="97" t="str">
        <f t="shared" si="2"/>
        <v/>
      </c>
      <c r="P41" s="84" t="e">
        <f t="shared" ca="1" si="17"/>
        <v>#NAME?</v>
      </c>
      <c r="Q41" s="84" t="str">
        <f t="shared" si="3"/>
        <v/>
      </c>
      <c r="R41" s="85" t="str">
        <f t="shared" si="33"/>
        <v/>
      </c>
      <c r="S41" s="85" t="str">
        <f t="shared" si="4"/>
        <v/>
      </c>
      <c r="T41" s="97" t="str">
        <f t="shared" si="19"/>
        <v/>
      </c>
      <c r="U41" s="85" t="str">
        <f t="shared" si="20"/>
        <v/>
      </c>
      <c r="V41" s="87" t="str">
        <f t="shared" si="5"/>
        <v/>
      </c>
      <c r="W41" s="88" t="e">
        <f t="shared" ca="1" si="21"/>
        <v>#NAME?</v>
      </c>
      <c r="X41" s="89" t="e">
        <f t="shared" ca="1" si="22"/>
        <v>#NAME?</v>
      </c>
      <c r="Y41" s="56">
        <f t="shared" si="23"/>
        <v>0</v>
      </c>
      <c r="Z41" s="51">
        <f t="shared" si="24"/>
        <v>0</v>
      </c>
      <c r="AA41" s="51">
        <f t="shared" si="6"/>
        <v>0</v>
      </c>
      <c r="AB41" s="51" t="str">
        <f t="shared" si="25"/>
        <v/>
      </c>
      <c r="AC41" s="90">
        <f t="shared" si="27"/>
        <v>29</v>
      </c>
      <c r="AD41" s="90">
        <f t="shared" si="32"/>
        <v>29</v>
      </c>
      <c r="AE41" s="8">
        <f t="shared" si="7"/>
        <v>0</v>
      </c>
      <c r="AF41" s="8" t="str">
        <f t="shared" si="29"/>
        <v/>
      </c>
      <c r="AG41" s="51" t="str">
        <f t="shared" si="8"/>
        <v>WIN</v>
      </c>
      <c r="AH41" s="51" t="str">
        <f t="shared" si="9"/>
        <v/>
      </c>
      <c r="AI41" s="51" t="str">
        <f t="shared" si="10"/>
        <v/>
      </c>
      <c r="AJ41" s="51">
        <f t="shared" si="11"/>
        <v>0</v>
      </c>
      <c r="AK41" s="7" t="str">
        <f t="shared" si="12"/>
        <v>N</v>
      </c>
      <c r="AL41" s="90">
        <f t="shared" si="13"/>
        <v>1</v>
      </c>
      <c r="AM41" s="91"/>
      <c r="AN41" s="8">
        <v>29</v>
      </c>
      <c r="AO41" s="8">
        <f t="shared" si="30"/>
        <v>832040</v>
      </c>
      <c r="AP41" s="51"/>
      <c r="AQ41" s="8" t="e">
        <f t="shared" si="26"/>
        <v>#N/A</v>
      </c>
      <c r="AR41" s="92" t="e">
        <f t="shared" ca="1" si="14"/>
        <v>#NAME?</v>
      </c>
      <c r="AS41" s="9"/>
      <c r="AT41" s="9"/>
      <c r="AU41" s="10"/>
      <c r="AV41" s="10"/>
      <c r="AW41" s="10"/>
      <c r="AX41" s="10"/>
      <c r="AY41" s="10"/>
      <c r="AZ41" s="10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</row>
    <row r="42" spans="1:63" ht="21" customHeight="1">
      <c r="A42" s="52">
        <v>30</v>
      </c>
      <c r="B42" s="98"/>
      <c r="C42" s="103"/>
      <c r="D42" s="103"/>
      <c r="E42" s="104"/>
      <c r="F42" s="74" t="s">
        <v>7</v>
      </c>
      <c r="G42" s="75" t="e">
        <f t="shared" ca="1" si="15"/>
        <v>#NAME?</v>
      </c>
      <c r="H42" s="93" t="e">
        <f t="shared" ca="1" si="16"/>
        <v>#NAME?</v>
      </c>
      <c r="I42" s="77" t="e">
        <f t="shared" ca="1" si="0"/>
        <v>#NAME?</v>
      </c>
      <c r="J42" s="78">
        <f t="shared" si="1"/>
        <v>0</v>
      </c>
      <c r="K42" s="94"/>
      <c r="L42" s="95" t="s">
        <v>0</v>
      </c>
      <c r="M42" s="96"/>
      <c r="N42" s="82">
        <v>0</v>
      </c>
      <c r="O42" s="97" t="str">
        <f t="shared" si="2"/>
        <v/>
      </c>
      <c r="P42" s="84" t="e">
        <f t="shared" ca="1" si="17"/>
        <v>#NAME?</v>
      </c>
      <c r="Q42" s="84" t="str">
        <f t="shared" si="3"/>
        <v/>
      </c>
      <c r="R42" s="85" t="str">
        <f t="shared" si="33"/>
        <v/>
      </c>
      <c r="S42" s="85" t="str">
        <f t="shared" si="4"/>
        <v/>
      </c>
      <c r="T42" s="97" t="str">
        <f t="shared" si="19"/>
        <v/>
      </c>
      <c r="U42" s="85" t="str">
        <f t="shared" si="20"/>
        <v/>
      </c>
      <c r="V42" s="87" t="str">
        <f t="shared" si="5"/>
        <v/>
      </c>
      <c r="W42" s="88" t="e">
        <f t="shared" ca="1" si="21"/>
        <v>#NAME?</v>
      </c>
      <c r="X42" s="89" t="e">
        <f t="shared" ca="1" si="22"/>
        <v>#NAME?</v>
      </c>
      <c r="Y42" s="56">
        <f t="shared" si="23"/>
        <v>0</v>
      </c>
      <c r="Z42" s="51">
        <f t="shared" si="24"/>
        <v>0</v>
      </c>
      <c r="AA42" s="51">
        <f t="shared" si="6"/>
        <v>0</v>
      </c>
      <c r="AB42" s="51" t="str">
        <f t="shared" si="25"/>
        <v/>
      </c>
      <c r="AC42" s="90">
        <f t="shared" si="27"/>
        <v>30</v>
      </c>
      <c r="AD42" s="90">
        <f t="shared" si="32"/>
        <v>30</v>
      </c>
      <c r="AE42" s="8">
        <f t="shared" si="7"/>
        <v>0</v>
      </c>
      <c r="AF42" s="8" t="str">
        <f t="shared" si="29"/>
        <v/>
      </c>
      <c r="AG42" s="51" t="str">
        <f t="shared" si="8"/>
        <v>WIN</v>
      </c>
      <c r="AH42" s="51" t="str">
        <f t="shared" si="9"/>
        <v/>
      </c>
      <c r="AI42" s="51" t="str">
        <f t="shared" si="10"/>
        <v/>
      </c>
      <c r="AJ42" s="51">
        <f t="shared" si="11"/>
        <v>0</v>
      </c>
      <c r="AK42" s="7" t="str">
        <f t="shared" si="12"/>
        <v>N</v>
      </c>
      <c r="AL42" s="90">
        <f t="shared" si="13"/>
        <v>1</v>
      </c>
      <c r="AM42" s="91"/>
      <c r="AN42" s="8">
        <v>30</v>
      </c>
      <c r="AO42" s="8">
        <f t="shared" si="30"/>
        <v>1346269</v>
      </c>
      <c r="AP42" s="51"/>
      <c r="AQ42" s="8" t="e">
        <f t="shared" si="26"/>
        <v>#N/A</v>
      </c>
      <c r="AR42" s="92" t="e">
        <f t="shared" ca="1" si="14"/>
        <v>#NAME?</v>
      </c>
      <c r="AS42" s="9"/>
      <c r="AT42" s="9"/>
      <c r="AU42" s="10"/>
      <c r="AV42" s="10"/>
      <c r="AW42" s="10"/>
      <c r="AX42" s="10"/>
      <c r="AY42" s="10"/>
      <c r="AZ42" s="10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</row>
    <row r="43" spans="1:63" ht="21" customHeight="1">
      <c r="A43" s="52">
        <v>31</v>
      </c>
      <c r="B43" s="98"/>
      <c r="C43" s="103"/>
      <c r="D43" s="103"/>
      <c r="E43" s="104"/>
      <c r="F43" s="74" t="s">
        <v>7</v>
      </c>
      <c r="G43" s="75" t="e">
        <f t="shared" ca="1" si="15"/>
        <v>#NAME?</v>
      </c>
      <c r="H43" s="93" t="e">
        <f t="shared" ca="1" si="16"/>
        <v>#NAME?</v>
      </c>
      <c r="I43" s="77" t="e">
        <f t="shared" ca="1" si="0"/>
        <v>#NAME?</v>
      </c>
      <c r="J43" s="78">
        <f t="shared" si="1"/>
        <v>0</v>
      </c>
      <c r="K43" s="94"/>
      <c r="L43" s="95" t="s">
        <v>0</v>
      </c>
      <c r="M43" s="96"/>
      <c r="N43" s="82">
        <v>0</v>
      </c>
      <c r="O43" s="97" t="str">
        <f t="shared" si="2"/>
        <v/>
      </c>
      <c r="P43" s="84" t="e">
        <f t="shared" ca="1" si="17"/>
        <v>#NAME?</v>
      </c>
      <c r="Q43" s="84" t="str">
        <f t="shared" si="3"/>
        <v/>
      </c>
      <c r="R43" s="85" t="str">
        <f t="shared" si="33"/>
        <v/>
      </c>
      <c r="S43" s="85" t="str">
        <f t="shared" si="4"/>
        <v/>
      </c>
      <c r="T43" s="97" t="str">
        <f t="shared" si="19"/>
        <v/>
      </c>
      <c r="U43" s="85" t="str">
        <f t="shared" si="20"/>
        <v/>
      </c>
      <c r="V43" s="87" t="str">
        <f t="shared" si="5"/>
        <v/>
      </c>
      <c r="W43" s="88" t="e">
        <f t="shared" ca="1" si="21"/>
        <v>#NAME?</v>
      </c>
      <c r="X43" s="89" t="e">
        <f t="shared" ca="1" si="22"/>
        <v>#NAME?</v>
      </c>
      <c r="Y43" s="56">
        <f t="shared" si="23"/>
        <v>0</v>
      </c>
      <c r="Z43" s="51">
        <f t="shared" si="24"/>
        <v>0</v>
      </c>
      <c r="AA43" s="51">
        <f t="shared" si="6"/>
        <v>0</v>
      </c>
      <c r="AB43" s="51" t="str">
        <f t="shared" si="25"/>
        <v/>
      </c>
      <c r="AC43" s="90">
        <f t="shared" si="27"/>
        <v>31</v>
      </c>
      <c r="AD43" s="90">
        <f t="shared" si="32"/>
        <v>31</v>
      </c>
      <c r="AE43" s="8">
        <f t="shared" si="7"/>
        <v>0</v>
      </c>
      <c r="AF43" s="8" t="str">
        <f t="shared" si="29"/>
        <v/>
      </c>
      <c r="AG43" s="51" t="str">
        <f t="shared" si="8"/>
        <v>WIN</v>
      </c>
      <c r="AH43" s="51" t="str">
        <f t="shared" si="9"/>
        <v/>
      </c>
      <c r="AI43" s="51" t="str">
        <f t="shared" si="10"/>
        <v/>
      </c>
      <c r="AJ43" s="51">
        <f t="shared" si="11"/>
        <v>0</v>
      </c>
      <c r="AK43" s="7" t="str">
        <f t="shared" si="12"/>
        <v>N</v>
      </c>
      <c r="AL43" s="90">
        <f t="shared" si="13"/>
        <v>1</v>
      </c>
      <c r="AM43" s="91"/>
      <c r="AN43" s="8">
        <v>31</v>
      </c>
      <c r="AO43" s="8">
        <f t="shared" si="30"/>
        <v>2178309</v>
      </c>
      <c r="AP43" s="51"/>
      <c r="AQ43" s="8" t="e">
        <f t="shared" si="26"/>
        <v>#N/A</v>
      </c>
      <c r="AR43" s="92" t="e">
        <f t="shared" ca="1" si="14"/>
        <v>#NAME?</v>
      </c>
      <c r="AS43" s="9"/>
      <c r="AT43" s="9"/>
      <c r="AU43" s="10"/>
      <c r="AV43" s="10"/>
      <c r="AW43" s="10"/>
      <c r="AX43" s="10"/>
      <c r="AY43" s="10"/>
      <c r="AZ43" s="10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</row>
    <row r="44" spans="1:63" ht="21" customHeight="1">
      <c r="A44" s="52">
        <v>32</v>
      </c>
      <c r="B44" s="98"/>
      <c r="C44" s="103"/>
      <c r="D44" s="103"/>
      <c r="E44" s="104"/>
      <c r="F44" s="74" t="s">
        <v>7</v>
      </c>
      <c r="G44" s="75" t="e">
        <f t="shared" ca="1" si="15"/>
        <v>#NAME?</v>
      </c>
      <c r="H44" s="93" t="e">
        <f t="shared" ca="1" si="16"/>
        <v>#NAME?</v>
      </c>
      <c r="I44" s="77" t="e">
        <f t="shared" ca="1" si="0"/>
        <v>#NAME?</v>
      </c>
      <c r="J44" s="78">
        <f t="shared" si="1"/>
        <v>0</v>
      </c>
      <c r="K44" s="94"/>
      <c r="L44" s="95" t="s">
        <v>0</v>
      </c>
      <c r="M44" s="96"/>
      <c r="N44" s="82">
        <v>0</v>
      </c>
      <c r="O44" s="97" t="str">
        <f t="shared" si="2"/>
        <v/>
      </c>
      <c r="P44" s="84" t="e">
        <f t="shared" ca="1" si="17"/>
        <v>#NAME?</v>
      </c>
      <c r="Q44" s="84" t="str">
        <f t="shared" si="3"/>
        <v/>
      </c>
      <c r="R44" s="85" t="str">
        <f t="shared" si="33"/>
        <v/>
      </c>
      <c r="S44" s="85" t="str">
        <f t="shared" si="4"/>
        <v/>
      </c>
      <c r="T44" s="97" t="str">
        <f t="shared" si="19"/>
        <v/>
      </c>
      <c r="U44" s="85" t="str">
        <f t="shared" si="20"/>
        <v/>
      </c>
      <c r="V44" s="87" t="str">
        <f t="shared" si="5"/>
        <v/>
      </c>
      <c r="W44" s="88" t="e">
        <f t="shared" ca="1" si="21"/>
        <v>#NAME?</v>
      </c>
      <c r="X44" s="89" t="e">
        <f t="shared" ca="1" si="22"/>
        <v>#NAME?</v>
      </c>
      <c r="Y44" s="56">
        <f t="shared" si="23"/>
        <v>0</v>
      </c>
      <c r="Z44" s="51">
        <f t="shared" si="24"/>
        <v>0</v>
      </c>
      <c r="AA44" s="51">
        <f t="shared" si="6"/>
        <v>0</v>
      </c>
      <c r="AB44" s="51" t="str">
        <f t="shared" si="25"/>
        <v/>
      </c>
      <c r="AC44" s="90">
        <f t="shared" si="27"/>
        <v>32</v>
      </c>
      <c r="AD44" s="90">
        <f t="shared" si="32"/>
        <v>32</v>
      </c>
      <c r="AE44" s="8">
        <f t="shared" si="7"/>
        <v>0</v>
      </c>
      <c r="AF44" s="8" t="str">
        <f t="shared" si="29"/>
        <v/>
      </c>
      <c r="AG44" s="51" t="str">
        <f t="shared" si="8"/>
        <v>WIN</v>
      </c>
      <c r="AH44" s="51" t="str">
        <f t="shared" si="9"/>
        <v/>
      </c>
      <c r="AI44" s="51" t="str">
        <f t="shared" si="10"/>
        <v/>
      </c>
      <c r="AJ44" s="51">
        <f t="shared" si="11"/>
        <v>0</v>
      </c>
      <c r="AK44" s="7" t="str">
        <f t="shared" si="12"/>
        <v>N</v>
      </c>
      <c r="AL44" s="90">
        <f t="shared" si="13"/>
        <v>1</v>
      </c>
      <c r="AM44" s="91"/>
      <c r="AN44" s="8">
        <v>32</v>
      </c>
      <c r="AO44" s="8">
        <f t="shared" si="30"/>
        <v>3524578</v>
      </c>
      <c r="AP44" s="51"/>
      <c r="AQ44" s="8" t="e">
        <f t="shared" si="26"/>
        <v>#N/A</v>
      </c>
      <c r="AR44" s="92" t="e">
        <f t="shared" ca="1" si="14"/>
        <v>#NAME?</v>
      </c>
      <c r="AS44" s="9"/>
      <c r="AT44" s="9"/>
      <c r="AU44" s="10"/>
      <c r="AV44" s="10"/>
      <c r="AW44" s="10"/>
      <c r="AX44" s="10"/>
      <c r="AY44" s="10"/>
      <c r="AZ44" s="10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</row>
    <row r="45" spans="1:63" ht="21" customHeight="1">
      <c r="A45" s="52">
        <v>33</v>
      </c>
      <c r="B45" s="98"/>
      <c r="C45" s="103"/>
      <c r="D45" s="103"/>
      <c r="E45" s="104"/>
      <c r="F45" s="74" t="s">
        <v>7</v>
      </c>
      <c r="G45" s="75" t="e">
        <f t="shared" ca="1" si="15"/>
        <v>#NAME?</v>
      </c>
      <c r="H45" s="93" t="e">
        <f t="shared" ca="1" si="16"/>
        <v>#NAME?</v>
      </c>
      <c r="I45" s="77" t="e">
        <f t="shared" ca="1" si="0"/>
        <v>#NAME?</v>
      </c>
      <c r="J45" s="78">
        <f t="shared" si="1"/>
        <v>0</v>
      </c>
      <c r="K45" s="94"/>
      <c r="L45" s="95" t="s">
        <v>0</v>
      </c>
      <c r="M45" s="96"/>
      <c r="N45" s="82">
        <v>0</v>
      </c>
      <c r="O45" s="97" t="str">
        <f t="shared" si="2"/>
        <v/>
      </c>
      <c r="P45" s="84" t="e">
        <f t="shared" ca="1" si="17"/>
        <v>#NAME?</v>
      </c>
      <c r="Q45" s="84" t="str">
        <f t="shared" si="3"/>
        <v/>
      </c>
      <c r="R45" s="85" t="str">
        <f t="shared" si="33"/>
        <v/>
      </c>
      <c r="S45" s="85" t="str">
        <f t="shared" si="4"/>
        <v/>
      </c>
      <c r="T45" s="97" t="str">
        <f t="shared" si="19"/>
        <v/>
      </c>
      <c r="U45" s="85" t="str">
        <f t="shared" si="20"/>
        <v/>
      </c>
      <c r="V45" s="87" t="str">
        <f t="shared" si="5"/>
        <v/>
      </c>
      <c r="W45" s="88" t="e">
        <f t="shared" ca="1" si="21"/>
        <v>#NAME?</v>
      </c>
      <c r="X45" s="89" t="e">
        <f t="shared" ca="1" si="22"/>
        <v>#NAME?</v>
      </c>
      <c r="Y45" s="56">
        <f t="shared" si="23"/>
        <v>0</v>
      </c>
      <c r="Z45" s="51">
        <f t="shared" si="24"/>
        <v>0</v>
      </c>
      <c r="AA45" s="51">
        <f t="shared" si="6"/>
        <v>0</v>
      </c>
      <c r="AB45" s="51" t="str">
        <f t="shared" si="25"/>
        <v/>
      </c>
      <c r="AC45" s="90">
        <f t="shared" si="27"/>
        <v>33</v>
      </c>
      <c r="AD45" s="90">
        <f t="shared" si="32"/>
        <v>33</v>
      </c>
      <c r="AE45" s="8">
        <f t="shared" si="7"/>
        <v>0</v>
      </c>
      <c r="AF45" s="8" t="str">
        <f t="shared" si="29"/>
        <v/>
      </c>
      <c r="AG45" s="51" t="str">
        <f t="shared" si="8"/>
        <v>WIN</v>
      </c>
      <c r="AH45" s="51" t="str">
        <f t="shared" si="9"/>
        <v/>
      </c>
      <c r="AI45" s="51" t="str">
        <f t="shared" si="10"/>
        <v/>
      </c>
      <c r="AJ45" s="51">
        <f t="shared" si="11"/>
        <v>0</v>
      </c>
      <c r="AK45" s="7" t="str">
        <f t="shared" si="12"/>
        <v>N</v>
      </c>
      <c r="AL45" s="90">
        <f t="shared" si="13"/>
        <v>1</v>
      </c>
      <c r="AM45" s="91"/>
      <c r="AN45" s="8">
        <v>33</v>
      </c>
      <c r="AO45" s="8">
        <f t="shared" si="30"/>
        <v>5702887</v>
      </c>
      <c r="AP45" s="51"/>
      <c r="AQ45" s="8" t="e">
        <f t="shared" si="26"/>
        <v>#N/A</v>
      </c>
      <c r="AR45" s="92" t="e">
        <f t="shared" ca="1" si="14"/>
        <v>#NAME?</v>
      </c>
      <c r="AS45" s="9"/>
      <c r="AT45" s="9"/>
      <c r="AU45" s="10"/>
      <c r="AV45" s="10"/>
      <c r="AW45" s="10"/>
      <c r="AX45" s="10"/>
      <c r="AY45" s="10"/>
      <c r="AZ45" s="10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</row>
    <row r="46" spans="1:63" ht="21" customHeight="1">
      <c r="A46" s="52">
        <v>34</v>
      </c>
      <c r="B46" s="98"/>
      <c r="C46" s="103"/>
      <c r="D46" s="103"/>
      <c r="E46" s="104"/>
      <c r="F46" s="74" t="s">
        <v>7</v>
      </c>
      <c r="G46" s="75" t="e">
        <f t="shared" ca="1" si="15"/>
        <v>#NAME?</v>
      </c>
      <c r="H46" s="93" t="e">
        <f t="shared" ca="1" si="16"/>
        <v>#NAME?</v>
      </c>
      <c r="I46" s="77" t="e">
        <f t="shared" ca="1" si="0"/>
        <v>#NAME?</v>
      </c>
      <c r="J46" s="78">
        <f t="shared" si="1"/>
        <v>0</v>
      </c>
      <c r="K46" s="94"/>
      <c r="L46" s="95" t="s">
        <v>0</v>
      </c>
      <c r="M46" s="96"/>
      <c r="N46" s="82">
        <v>0</v>
      </c>
      <c r="O46" s="97" t="str">
        <f t="shared" si="2"/>
        <v/>
      </c>
      <c r="P46" s="84" t="e">
        <f t="shared" ca="1" si="17"/>
        <v>#NAME?</v>
      </c>
      <c r="Q46" s="84" t="str">
        <f t="shared" si="3"/>
        <v/>
      </c>
      <c r="R46" s="85" t="str">
        <f t="shared" si="33"/>
        <v/>
      </c>
      <c r="S46" s="85" t="str">
        <f t="shared" si="4"/>
        <v/>
      </c>
      <c r="T46" s="97" t="str">
        <f t="shared" si="19"/>
        <v/>
      </c>
      <c r="U46" s="85" t="str">
        <f t="shared" si="20"/>
        <v/>
      </c>
      <c r="V46" s="87" t="str">
        <f t="shared" si="5"/>
        <v/>
      </c>
      <c r="W46" s="88" t="e">
        <f t="shared" ca="1" si="21"/>
        <v>#NAME?</v>
      </c>
      <c r="X46" s="89" t="e">
        <f t="shared" ca="1" si="22"/>
        <v>#NAME?</v>
      </c>
      <c r="Y46" s="56">
        <f t="shared" si="23"/>
        <v>0</v>
      </c>
      <c r="Z46" s="51">
        <f t="shared" si="24"/>
        <v>0</v>
      </c>
      <c r="AA46" s="51">
        <f t="shared" si="6"/>
        <v>0</v>
      </c>
      <c r="AB46" s="51" t="str">
        <f t="shared" si="25"/>
        <v/>
      </c>
      <c r="AC46" s="90">
        <f t="shared" si="27"/>
        <v>34</v>
      </c>
      <c r="AD46" s="90">
        <f t="shared" si="32"/>
        <v>34</v>
      </c>
      <c r="AE46" s="8">
        <f t="shared" si="7"/>
        <v>0</v>
      </c>
      <c r="AF46" s="8" t="str">
        <f t="shared" si="29"/>
        <v/>
      </c>
      <c r="AG46" s="51" t="str">
        <f t="shared" si="8"/>
        <v>WIN</v>
      </c>
      <c r="AH46" s="51" t="str">
        <f t="shared" si="9"/>
        <v/>
      </c>
      <c r="AI46" s="51" t="str">
        <f t="shared" si="10"/>
        <v/>
      </c>
      <c r="AJ46" s="51">
        <f t="shared" si="11"/>
        <v>0</v>
      </c>
      <c r="AK46" s="7" t="str">
        <f t="shared" si="12"/>
        <v>N</v>
      </c>
      <c r="AL46" s="90">
        <f t="shared" si="13"/>
        <v>1</v>
      </c>
      <c r="AM46" s="91"/>
      <c r="AN46" s="8">
        <v>34</v>
      </c>
      <c r="AO46" s="8">
        <f t="shared" si="30"/>
        <v>9227465</v>
      </c>
      <c r="AP46" s="51"/>
      <c r="AQ46" s="8" t="e">
        <f t="shared" si="26"/>
        <v>#N/A</v>
      </c>
      <c r="AR46" s="92" t="e">
        <f t="shared" ca="1" si="14"/>
        <v>#NAME?</v>
      </c>
      <c r="AS46" s="9"/>
      <c r="AT46" s="9"/>
      <c r="AU46" s="10"/>
      <c r="AV46" s="10"/>
      <c r="AW46" s="10"/>
      <c r="AX46" s="10"/>
      <c r="AY46" s="10"/>
      <c r="AZ46" s="10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</row>
    <row r="47" spans="1:63" ht="21" customHeight="1">
      <c r="A47" s="52">
        <v>35</v>
      </c>
      <c r="B47" s="98"/>
      <c r="C47" s="103"/>
      <c r="D47" s="103"/>
      <c r="E47" s="104"/>
      <c r="F47" s="74" t="s">
        <v>7</v>
      </c>
      <c r="G47" s="75" t="e">
        <f t="shared" ca="1" si="15"/>
        <v>#NAME?</v>
      </c>
      <c r="H47" s="93" t="e">
        <f t="shared" ca="1" si="16"/>
        <v>#NAME?</v>
      </c>
      <c r="I47" s="77" t="e">
        <f t="shared" ca="1" si="0"/>
        <v>#NAME?</v>
      </c>
      <c r="J47" s="78">
        <f t="shared" si="1"/>
        <v>0</v>
      </c>
      <c r="K47" s="94"/>
      <c r="L47" s="95" t="s">
        <v>0</v>
      </c>
      <c r="M47" s="96"/>
      <c r="N47" s="82">
        <v>0</v>
      </c>
      <c r="O47" s="97" t="str">
        <f t="shared" si="2"/>
        <v/>
      </c>
      <c r="P47" s="84" t="e">
        <f t="shared" ca="1" si="17"/>
        <v>#NAME?</v>
      </c>
      <c r="Q47" s="84" t="str">
        <f t="shared" si="3"/>
        <v/>
      </c>
      <c r="R47" s="85" t="str">
        <f t="shared" si="33"/>
        <v/>
      </c>
      <c r="S47" s="85" t="str">
        <f t="shared" si="4"/>
        <v/>
      </c>
      <c r="T47" s="97" t="str">
        <f t="shared" si="19"/>
        <v/>
      </c>
      <c r="U47" s="85" t="str">
        <f t="shared" si="20"/>
        <v/>
      </c>
      <c r="V47" s="87" t="str">
        <f t="shared" si="5"/>
        <v/>
      </c>
      <c r="W47" s="88" t="e">
        <f t="shared" ca="1" si="21"/>
        <v>#NAME?</v>
      </c>
      <c r="X47" s="89" t="e">
        <f t="shared" ca="1" si="22"/>
        <v>#NAME?</v>
      </c>
      <c r="Y47" s="56">
        <f t="shared" si="23"/>
        <v>0</v>
      </c>
      <c r="Z47" s="51">
        <f t="shared" si="24"/>
        <v>0</v>
      </c>
      <c r="AA47" s="51">
        <f t="shared" si="6"/>
        <v>0</v>
      </c>
      <c r="AB47" s="51" t="str">
        <f t="shared" si="25"/>
        <v/>
      </c>
      <c r="AC47" s="90">
        <f t="shared" si="27"/>
        <v>35</v>
      </c>
      <c r="AD47" s="90">
        <f t="shared" si="32"/>
        <v>35</v>
      </c>
      <c r="AE47" s="8">
        <f t="shared" si="7"/>
        <v>0</v>
      </c>
      <c r="AF47" s="8" t="str">
        <f t="shared" si="29"/>
        <v/>
      </c>
      <c r="AG47" s="51" t="str">
        <f t="shared" si="8"/>
        <v>WIN</v>
      </c>
      <c r="AH47" s="51" t="str">
        <f t="shared" si="9"/>
        <v/>
      </c>
      <c r="AI47" s="51" t="str">
        <f t="shared" si="10"/>
        <v/>
      </c>
      <c r="AJ47" s="51">
        <f t="shared" si="11"/>
        <v>0</v>
      </c>
      <c r="AK47" s="7" t="str">
        <f t="shared" si="12"/>
        <v>N</v>
      </c>
      <c r="AL47" s="90">
        <f t="shared" si="13"/>
        <v>1</v>
      </c>
      <c r="AM47" s="91"/>
      <c r="AN47" s="8">
        <v>35</v>
      </c>
      <c r="AO47" s="8">
        <f t="shared" si="30"/>
        <v>14930352</v>
      </c>
      <c r="AP47" s="51"/>
      <c r="AQ47" s="8" t="e">
        <f t="shared" si="26"/>
        <v>#N/A</v>
      </c>
      <c r="AR47" s="92" t="e">
        <f t="shared" ca="1" si="14"/>
        <v>#NAME?</v>
      </c>
      <c r="AS47" s="9"/>
      <c r="AT47" s="9"/>
      <c r="AU47" s="10"/>
      <c r="AV47" s="10"/>
      <c r="AW47" s="10"/>
      <c r="AX47" s="10"/>
      <c r="AY47" s="10"/>
      <c r="AZ47" s="10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</row>
    <row r="48" spans="1:63" ht="21" customHeight="1">
      <c r="A48" s="52">
        <v>36</v>
      </c>
      <c r="B48" s="98"/>
      <c r="C48" s="103"/>
      <c r="D48" s="103"/>
      <c r="E48" s="104"/>
      <c r="F48" s="74" t="s">
        <v>7</v>
      </c>
      <c r="G48" s="75" t="e">
        <f t="shared" ca="1" si="15"/>
        <v>#NAME?</v>
      </c>
      <c r="H48" s="93" t="e">
        <f t="shared" ca="1" si="16"/>
        <v>#NAME?</v>
      </c>
      <c r="I48" s="77" t="e">
        <f t="shared" ca="1" si="0"/>
        <v>#NAME?</v>
      </c>
      <c r="J48" s="78">
        <f t="shared" si="1"/>
        <v>0</v>
      </c>
      <c r="K48" s="94"/>
      <c r="L48" s="95" t="s">
        <v>0</v>
      </c>
      <c r="M48" s="96"/>
      <c r="N48" s="82">
        <v>0</v>
      </c>
      <c r="O48" s="97" t="str">
        <f t="shared" si="2"/>
        <v/>
      </c>
      <c r="P48" s="84" t="e">
        <f t="shared" ca="1" si="17"/>
        <v>#NAME?</v>
      </c>
      <c r="Q48" s="84" t="str">
        <f t="shared" si="3"/>
        <v/>
      </c>
      <c r="R48" s="85" t="str">
        <f t="shared" si="33"/>
        <v/>
      </c>
      <c r="S48" s="85" t="str">
        <f t="shared" si="4"/>
        <v/>
      </c>
      <c r="T48" s="97" t="str">
        <f t="shared" si="19"/>
        <v/>
      </c>
      <c r="U48" s="85" t="str">
        <f t="shared" si="20"/>
        <v/>
      </c>
      <c r="V48" s="87" t="str">
        <f t="shared" si="5"/>
        <v/>
      </c>
      <c r="W48" s="88" t="e">
        <f t="shared" ca="1" si="21"/>
        <v>#NAME?</v>
      </c>
      <c r="X48" s="89" t="e">
        <f t="shared" ca="1" si="22"/>
        <v>#NAME?</v>
      </c>
      <c r="Y48" s="56">
        <f t="shared" si="23"/>
        <v>0</v>
      </c>
      <c r="Z48" s="51">
        <f t="shared" si="24"/>
        <v>0</v>
      </c>
      <c r="AA48" s="51">
        <f t="shared" si="6"/>
        <v>0</v>
      </c>
      <c r="AB48" s="51" t="str">
        <f t="shared" si="25"/>
        <v/>
      </c>
      <c r="AC48" s="90">
        <f t="shared" si="27"/>
        <v>36</v>
      </c>
      <c r="AD48" s="90">
        <f t="shared" si="32"/>
        <v>36</v>
      </c>
      <c r="AE48" s="8">
        <f t="shared" si="7"/>
        <v>0</v>
      </c>
      <c r="AF48" s="8" t="str">
        <f t="shared" si="29"/>
        <v/>
      </c>
      <c r="AG48" s="51" t="str">
        <f t="shared" si="8"/>
        <v>WIN</v>
      </c>
      <c r="AH48" s="51" t="str">
        <f t="shared" si="9"/>
        <v/>
      </c>
      <c r="AI48" s="51" t="str">
        <f t="shared" si="10"/>
        <v/>
      </c>
      <c r="AJ48" s="51">
        <f t="shared" si="11"/>
        <v>0</v>
      </c>
      <c r="AK48" s="7" t="str">
        <f t="shared" si="12"/>
        <v>N</v>
      </c>
      <c r="AL48" s="90">
        <f t="shared" si="13"/>
        <v>1</v>
      </c>
      <c r="AM48" s="91"/>
      <c r="AN48" s="8">
        <v>36</v>
      </c>
      <c r="AO48" s="8">
        <f t="shared" si="30"/>
        <v>24157817</v>
      </c>
      <c r="AP48" s="51"/>
      <c r="AQ48" s="8" t="e">
        <f t="shared" si="26"/>
        <v>#N/A</v>
      </c>
      <c r="AR48" s="92" t="e">
        <f t="shared" ca="1" si="14"/>
        <v>#NAME?</v>
      </c>
      <c r="AS48" s="9"/>
      <c r="AT48" s="9"/>
      <c r="AU48" s="10"/>
      <c r="AV48" s="10"/>
      <c r="AW48" s="10"/>
      <c r="AX48" s="10"/>
      <c r="AY48" s="10"/>
      <c r="AZ48" s="10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</row>
    <row r="49" spans="1:63" ht="21" customHeight="1">
      <c r="A49" s="52">
        <v>37</v>
      </c>
      <c r="B49" s="98"/>
      <c r="C49" s="103"/>
      <c r="D49" s="103"/>
      <c r="E49" s="104"/>
      <c r="F49" s="74" t="s">
        <v>7</v>
      </c>
      <c r="G49" s="75" t="e">
        <f t="shared" ca="1" si="15"/>
        <v>#NAME?</v>
      </c>
      <c r="H49" s="93" t="e">
        <f t="shared" ca="1" si="16"/>
        <v>#NAME?</v>
      </c>
      <c r="I49" s="77" t="e">
        <f t="shared" ca="1" si="0"/>
        <v>#NAME?</v>
      </c>
      <c r="J49" s="78">
        <f t="shared" si="1"/>
        <v>0</v>
      </c>
      <c r="K49" s="94"/>
      <c r="L49" s="95" t="s">
        <v>0</v>
      </c>
      <c r="M49" s="96"/>
      <c r="N49" s="82">
        <v>0</v>
      </c>
      <c r="O49" s="97" t="str">
        <f t="shared" si="2"/>
        <v/>
      </c>
      <c r="P49" s="84" t="e">
        <f t="shared" ca="1" si="17"/>
        <v>#NAME?</v>
      </c>
      <c r="Q49" s="84" t="str">
        <f t="shared" si="3"/>
        <v/>
      </c>
      <c r="R49" s="85" t="str">
        <f t="shared" si="33"/>
        <v/>
      </c>
      <c r="S49" s="85" t="str">
        <f t="shared" si="4"/>
        <v/>
      </c>
      <c r="T49" s="97" t="str">
        <f t="shared" si="19"/>
        <v/>
      </c>
      <c r="U49" s="85" t="str">
        <f t="shared" si="20"/>
        <v/>
      </c>
      <c r="V49" s="87" t="str">
        <f t="shared" si="5"/>
        <v/>
      </c>
      <c r="W49" s="88" t="e">
        <f t="shared" ca="1" si="21"/>
        <v>#NAME?</v>
      </c>
      <c r="X49" s="89" t="e">
        <f t="shared" ca="1" si="22"/>
        <v>#NAME?</v>
      </c>
      <c r="Y49" s="56">
        <f t="shared" si="23"/>
        <v>0</v>
      </c>
      <c r="Z49" s="51">
        <f t="shared" si="24"/>
        <v>0</v>
      </c>
      <c r="AA49" s="51">
        <f t="shared" si="6"/>
        <v>0</v>
      </c>
      <c r="AB49" s="51" t="str">
        <f t="shared" si="25"/>
        <v/>
      </c>
      <c r="AC49" s="90">
        <f t="shared" si="27"/>
        <v>37</v>
      </c>
      <c r="AD49" s="90">
        <f t="shared" si="32"/>
        <v>37</v>
      </c>
      <c r="AE49" s="8">
        <f t="shared" si="7"/>
        <v>0</v>
      </c>
      <c r="AF49" s="8" t="str">
        <f t="shared" si="29"/>
        <v/>
      </c>
      <c r="AG49" s="51" t="str">
        <f t="shared" si="8"/>
        <v>WIN</v>
      </c>
      <c r="AH49" s="51" t="str">
        <f t="shared" si="9"/>
        <v/>
      </c>
      <c r="AI49" s="51" t="str">
        <f t="shared" si="10"/>
        <v/>
      </c>
      <c r="AJ49" s="51">
        <f t="shared" si="11"/>
        <v>0</v>
      </c>
      <c r="AK49" s="7" t="str">
        <f t="shared" si="12"/>
        <v>N</v>
      </c>
      <c r="AL49" s="90">
        <f t="shared" si="13"/>
        <v>1</v>
      </c>
      <c r="AM49" s="91"/>
      <c r="AN49" s="8">
        <v>37</v>
      </c>
      <c r="AO49" s="8">
        <f t="shared" si="30"/>
        <v>39088169</v>
      </c>
      <c r="AP49" s="51"/>
      <c r="AQ49" s="8" t="e">
        <f t="shared" si="26"/>
        <v>#N/A</v>
      </c>
      <c r="AR49" s="92" t="e">
        <f t="shared" ca="1" si="14"/>
        <v>#NAME?</v>
      </c>
      <c r="AS49" s="9"/>
      <c r="AT49" s="9"/>
      <c r="AU49" s="10"/>
      <c r="AV49" s="10"/>
      <c r="AW49" s="10"/>
      <c r="AX49" s="10"/>
      <c r="AY49" s="10"/>
      <c r="AZ49" s="10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</row>
    <row r="50" spans="1:63" ht="21" customHeight="1">
      <c r="A50" s="52">
        <v>38</v>
      </c>
      <c r="B50" s="98"/>
      <c r="C50" s="103"/>
      <c r="D50" s="103"/>
      <c r="E50" s="104"/>
      <c r="F50" s="74" t="s">
        <v>7</v>
      </c>
      <c r="G50" s="75" t="e">
        <f t="shared" ca="1" si="15"/>
        <v>#NAME?</v>
      </c>
      <c r="H50" s="93" t="e">
        <f t="shared" ca="1" si="16"/>
        <v>#NAME?</v>
      </c>
      <c r="I50" s="77" t="e">
        <f t="shared" ca="1" si="0"/>
        <v>#NAME?</v>
      </c>
      <c r="J50" s="78">
        <f t="shared" si="1"/>
        <v>0</v>
      </c>
      <c r="K50" s="94"/>
      <c r="L50" s="95" t="s">
        <v>0</v>
      </c>
      <c r="M50" s="96"/>
      <c r="N50" s="82">
        <v>0</v>
      </c>
      <c r="O50" s="97" t="str">
        <f t="shared" si="2"/>
        <v/>
      </c>
      <c r="P50" s="84" t="e">
        <f t="shared" ca="1" si="17"/>
        <v>#NAME?</v>
      </c>
      <c r="Q50" s="84" t="str">
        <f t="shared" si="3"/>
        <v/>
      </c>
      <c r="R50" s="85" t="str">
        <f t="shared" si="33"/>
        <v/>
      </c>
      <c r="S50" s="85" t="str">
        <f t="shared" si="4"/>
        <v/>
      </c>
      <c r="T50" s="97" t="str">
        <f t="shared" si="19"/>
        <v/>
      </c>
      <c r="U50" s="85" t="str">
        <f t="shared" si="20"/>
        <v/>
      </c>
      <c r="V50" s="87" t="str">
        <f t="shared" si="5"/>
        <v/>
      </c>
      <c r="W50" s="88" t="e">
        <f t="shared" ca="1" si="21"/>
        <v>#NAME?</v>
      </c>
      <c r="X50" s="89" t="e">
        <f t="shared" ca="1" si="22"/>
        <v>#NAME?</v>
      </c>
      <c r="Y50" s="56">
        <f t="shared" si="23"/>
        <v>0</v>
      </c>
      <c r="Z50" s="51">
        <f t="shared" si="24"/>
        <v>0</v>
      </c>
      <c r="AA50" s="51">
        <f t="shared" si="6"/>
        <v>0</v>
      </c>
      <c r="AB50" s="51" t="str">
        <f t="shared" si="25"/>
        <v/>
      </c>
      <c r="AC50" s="90">
        <f t="shared" si="27"/>
        <v>38</v>
      </c>
      <c r="AD50" s="90">
        <f t="shared" si="32"/>
        <v>38</v>
      </c>
      <c r="AE50" s="8">
        <f t="shared" si="7"/>
        <v>0</v>
      </c>
      <c r="AF50" s="8" t="str">
        <f t="shared" si="29"/>
        <v/>
      </c>
      <c r="AG50" s="51" t="str">
        <f t="shared" si="8"/>
        <v>WIN</v>
      </c>
      <c r="AH50" s="51" t="str">
        <f t="shared" si="9"/>
        <v/>
      </c>
      <c r="AI50" s="51" t="str">
        <f t="shared" si="10"/>
        <v/>
      </c>
      <c r="AJ50" s="51">
        <f t="shared" si="11"/>
        <v>0</v>
      </c>
      <c r="AK50" s="7" t="str">
        <f t="shared" si="12"/>
        <v>N</v>
      </c>
      <c r="AL50" s="90">
        <f t="shared" si="13"/>
        <v>1</v>
      </c>
      <c r="AM50" s="91"/>
      <c r="AN50" s="8">
        <v>38</v>
      </c>
      <c r="AO50" s="8">
        <f t="shared" si="30"/>
        <v>63245986</v>
      </c>
      <c r="AP50" s="51"/>
      <c r="AQ50" s="8" t="e">
        <f t="shared" si="26"/>
        <v>#N/A</v>
      </c>
      <c r="AR50" s="92" t="e">
        <f t="shared" ca="1" si="14"/>
        <v>#NAME?</v>
      </c>
      <c r="AS50" s="9"/>
      <c r="AT50" s="9"/>
      <c r="AU50" s="10"/>
      <c r="AV50" s="10"/>
      <c r="AW50" s="10"/>
      <c r="AX50" s="10"/>
      <c r="AY50" s="10"/>
      <c r="AZ50" s="10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</row>
    <row r="51" spans="1:63" ht="21" customHeight="1">
      <c r="A51" s="52">
        <v>39</v>
      </c>
      <c r="B51" s="98"/>
      <c r="C51" s="103"/>
      <c r="D51" s="103"/>
      <c r="E51" s="104"/>
      <c r="F51" s="74" t="s">
        <v>7</v>
      </c>
      <c r="G51" s="75" t="e">
        <f t="shared" ca="1" si="15"/>
        <v>#NAME?</v>
      </c>
      <c r="H51" s="93" t="e">
        <f t="shared" ca="1" si="16"/>
        <v>#NAME?</v>
      </c>
      <c r="I51" s="77" t="e">
        <f t="shared" ca="1" si="0"/>
        <v>#NAME?</v>
      </c>
      <c r="J51" s="78">
        <f t="shared" si="1"/>
        <v>0</v>
      </c>
      <c r="K51" s="94"/>
      <c r="L51" s="95" t="s">
        <v>0</v>
      </c>
      <c r="M51" s="96"/>
      <c r="N51" s="82">
        <v>0</v>
      </c>
      <c r="O51" s="97" t="str">
        <f t="shared" si="2"/>
        <v/>
      </c>
      <c r="P51" s="84" t="e">
        <f t="shared" ca="1" si="17"/>
        <v>#NAME?</v>
      </c>
      <c r="Q51" s="84" t="str">
        <f t="shared" si="3"/>
        <v/>
      </c>
      <c r="R51" s="85" t="str">
        <f t="shared" si="33"/>
        <v/>
      </c>
      <c r="S51" s="85" t="str">
        <f t="shared" si="4"/>
        <v/>
      </c>
      <c r="T51" s="97" t="str">
        <f t="shared" si="19"/>
        <v/>
      </c>
      <c r="U51" s="85" t="str">
        <f t="shared" si="20"/>
        <v/>
      </c>
      <c r="V51" s="87" t="str">
        <f t="shared" si="5"/>
        <v/>
      </c>
      <c r="W51" s="88" t="e">
        <f t="shared" ca="1" si="21"/>
        <v>#NAME?</v>
      </c>
      <c r="X51" s="89" t="e">
        <f t="shared" ca="1" si="22"/>
        <v>#NAME?</v>
      </c>
      <c r="Y51" s="56">
        <f t="shared" si="23"/>
        <v>0</v>
      </c>
      <c r="Z51" s="51">
        <f t="shared" si="24"/>
        <v>0</v>
      </c>
      <c r="AA51" s="51">
        <f t="shared" si="6"/>
        <v>0</v>
      </c>
      <c r="AB51" s="51" t="str">
        <f t="shared" si="25"/>
        <v/>
      </c>
      <c r="AC51" s="90">
        <f t="shared" si="27"/>
        <v>39</v>
      </c>
      <c r="AD51" s="90">
        <f t="shared" si="32"/>
        <v>39</v>
      </c>
      <c r="AE51" s="8">
        <f t="shared" si="7"/>
        <v>0</v>
      </c>
      <c r="AF51" s="8" t="str">
        <f t="shared" si="29"/>
        <v/>
      </c>
      <c r="AG51" s="51" t="str">
        <f t="shared" si="8"/>
        <v>WIN</v>
      </c>
      <c r="AH51" s="51" t="str">
        <f t="shared" si="9"/>
        <v/>
      </c>
      <c r="AI51" s="51" t="str">
        <f t="shared" si="10"/>
        <v/>
      </c>
      <c r="AJ51" s="51">
        <f t="shared" si="11"/>
        <v>0</v>
      </c>
      <c r="AK51" s="7" t="str">
        <f t="shared" si="12"/>
        <v>N</v>
      </c>
      <c r="AL51" s="90">
        <f t="shared" si="13"/>
        <v>1</v>
      </c>
      <c r="AM51" s="91"/>
      <c r="AN51" s="8">
        <v>39</v>
      </c>
      <c r="AO51" s="8">
        <f t="shared" si="30"/>
        <v>102334155</v>
      </c>
      <c r="AP51" s="51"/>
      <c r="AQ51" s="8" t="e">
        <f t="shared" si="26"/>
        <v>#N/A</v>
      </c>
      <c r="AR51" s="92" t="e">
        <f t="shared" ca="1" si="14"/>
        <v>#NAME?</v>
      </c>
      <c r="AS51" s="9"/>
      <c r="AT51" s="9"/>
      <c r="AU51" s="10"/>
      <c r="AV51" s="10"/>
      <c r="AW51" s="10"/>
      <c r="AX51" s="10"/>
      <c r="AY51" s="10"/>
      <c r="AZ51" s="10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</row>
    <row r="52" spans="1:63" ht="21" customHeight="1">
      <c r="A52" s="52">
        <v>40</v>
      </c>
      <c r="B52" s="98"/>
      <c r="C52" s="103"/>
      <c r="D52" s="103"/>
      <c r="E52" s="104"/>
      <c r="F52" s="74" t="s">
        <v>7</v>
      </c>
      <c r="G52" s="75" t="e">
        <f t="shared" ca="1" si="15"/>
        <v>#NAME?</v>
      </c>
      <c r="H52" s="93" t="e">
        <f t="shared" ca="1" si="16"/>
        <v>#NAME?</v>
      </c>
      <c r="I52" s="77" t="e">
        <f t="shared" ca="1" si="0"/>
        <v>#NAME?</v>
      </c>
      <c r="J52" s="78">
        <f t="shared" si="1"/>
        <v>0</v>
      </c>
      <c r="K52" s="94"/>
      <c r="L52" s="95" t="s">
        <v>0</v>
      </c>
      <c r="M52" s="96"/>
      <c r="N52" s="82">
        <v>0</v>
      </c>
      <c r="O52" s="97" t="str">
        <f t="shared" si="2"/>
        <v/>
      </c>
      <c r="P52" s="84" t="e">
        <f t="shared" ca="1" si="17"/>
        <v>#NAME?</v>
      </c>
      <c r="Q52" s="84" t="str">
        <f t="shared" si="3"/>
        <v/>
      </c>
      <c r="R52" s="85" t="str">
        <f t="shared" si="33"/>
        <v/>
      </c>
      <c r="S52" s="85" t="str">
        <f t="shared" si="4"/>
        <v/>
      </c>
      <c r="T52" s="97" t="str">
        <f t="shared" si="19"/>
        <v/>
      </c>
      <c r="U52" s="85" t="str">
        <f t="shared" si="20"/>
        <v/>
      </c>
      <c r="V52" s="87" t="str">
        <f t="shared" si="5"/>
        <v/>
      </c>
      <c r="W52" s="88" t="e">
        <f t="shared" ca="1" si="21"/>
        <v>#NAME?</v>
      </c>
      <c r="X52" s="89" t="e">
        <f t="shared" ca="1" si="22"/>
        <v>#NAME?</v>
      </c>
      <c r="Y52" s="56">
        <f t="shared" si="23"/>
        <v>0</v>
      </c>
      <c r="Z52" s="51">
        <f t="shared" si="24"/>
        <v>0</v>
      </c>
      <c r="AA52" s="51">
        <f t="shared" si="6"/>
        <v>0</v>
      </c>
      <c r="AB52" s="51" t="str">
        <f t="shared" si="25"/>
        <v/>
      </c>
      <c r="AC52" s="90">
        <f t="shared" si="27"/>
        <v>40</v>
      </c>
      <c r="AD52" s="90">
        <f t="shared" si="32"/>
        <v>40</v>
      </c>
      <c r="AE52" s="8">
        <f t="shared" si="7"/>
        <v>0</v>
      </c>
      <c r="AF52" s="8" t="str">
        <f t="shared" si="29"/>
        <v/>
      </c>
      <c r="AG52" s="51" t="str">
        <f t="shared" si="8"/>
        <v>WIN</v>
      </c>
      <c r="AH52" s="51" t="str">
        <f t="shared" si="9"/>
        <v/>
      </c>
      <c r="AI52" s="51" t="str">
        <f t="shared" si="10"/>
        <v/>
      </c>
      <c r="AJ52" s="51">
        <f t="shared" si="11"/>
        <v>0</v>
      </c>
      <c r="AK52" s="7" t="str">
        <f t="shared" si="12"/>
        <v>N</v>
      </c>
      <c r="AL52" s="90">
        <f t="shared" si="13"/>
        <v>1</v>
      </c>
      <c r="AM52" s="91"/>
      <c r="AN52" s="8">
        <v>40</v>
      </c>
      <c r="AO52" s="8">
        <f t="shared" si="30"/>
        <v>165580141</v>
      </c>
      <c r="AP52" s="51"/>
      <c r="AQ52" s="8" t="e">
        <f t="shared" si="26"/>
        <v>#N/A</v>
      </c>
      <c r="AR52" s="92" t="e">
        <f t="shared" ca="1" si="14"/>
        <v>#NAME?</v>
      </c>
      <c r="AS52" s="9"/>
      <c r="AT52" s="9"/>
      <c r="AU52" s="10"/>
      <c r="AV52" s="10"/>
      <c r="AW52" s="10"/>
      <c r="AX52" s="10"/>
      <c r="AY52" s="10"/>
      <c r="AZ52" s="10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</row>
    <row r="53" spans="1:63" ht="21" customHeight="1">
      <c r="A53" s="52">
        <v>41</v>
      </c>
      <c r="B53" s="98"/>
      <c r="C53" s="103"/>
      <c r="D53" s="103"/>
      <c r="E53" s="104"/>
      <c r="F53" s="74" t="s">
        <v>7</v>
      </c>
      <c r="G53" s="75" t="e">
        <f t="shared" ca="1" si="15"/>
        <v>#NAME?</v>
      </c>
      <c r="H53" s="93" t="e">
        <f t="shared" ca="1" si="16"/>
        <v>#NAME?</v>
      </c>
      <c r="I53" s="77" t="e">
        <f t="shared" ca="1" si="0"/>
        <v>#NAME?</v>
      </c>
      <c r="J53" s="78">
        <f t="shared" si="1"/>
        <v>0</v>
      </c>
      <c r="K53" s="94"/>
      <c r="L53" s="95" t="s">
        <v>0</v>
      </c>
      <c r="M53" s="96"/>
      <c r="N53" s="82">
        <v>0</v>
      </c>
      <c r="O53" s="97" t="str">
        <f t="shared" si="2"/>
        <v/>
      </c>
      <c r="P53" s="84" t="e">
        <f t="shared" ca="1" si="17"/>
        <v>#NAME?</v>
      </c>
      <c r="Q53" s="84" t="str">
        <f t="shared" si="3"/>
        <v/>
      </c>
      <c r="R53" s="85" t="str">
        <f t="shared" si="33"/>
        <v/>
      </c>
      <c r="S53" s="85" t="str">
        <f t="shared" si="4"/>
        <v/>
      </c>
      <c r="T53" s="97" t="str">
        <f t="shared" si="19"/>
        <v/>
      </c>
      <c r="U53" s="85" t="str">
        <f t="shared" si="20"/>
        <v/>
      </c>
      <c r="V53" s="87" t="str">
        <f t="shared" si="5"/>
        <v/>
      </c>
      <c r="W53" s="88" t="e">
        <f t="shared" ca="1" si="21"/>
        <v>#NAME?</v>
      </c>
      <c r="X53" s="89" t="e">
        <f t="shared" ca="1" si="22"/>
        <v>#NAME?</v>
      </c>
      <c r="Y53" s="56">
        <f t="shared" si="23"/>
        <v>0</v>
      </c>
      <c r="Z53" s="51">
        <f t="shared" si="24"/>
        <v>0</v>
      </c>
      <c r="AA53" s="51">
        <f t="shared" si="6"/>
        <v>0</v>
      </c>
      <c r="AB53" s="51" t="str">
        <f t="shared" si="25"/>
        <v/>
      </c>
      <c r="AC53" s="90">
        <f t="shared" si="27"/>
        <v>41</v>
      </c>
      <c r="AD53" s="90">
        <f t="shared" si="32"/>
        <v>41</v>
      </c>
      <c r="AE53" s="8">
        <f t="shared" si="7"/>
        <v>0</v>
      </c>
      <c r="AF53" s="8" t="str">
        <f t="shared" si="29"/>
        <v/>
      </c>
      <c r="AG53" s="51" t="str">
        <f t="shared" si="8"/>
        <v>WIN</v>
      </c>
      <c r="AH53" s="51" t="str">
        <f t="shared" si="9"/>
        <v/>
      </c>
      <c r="AI53" s="51" t="str">
        <f t="shared" si="10"/>
        <v/>
      </c>
      <c r="AJ53" s="51">
        <f t="shared" si="11"/>
        <v>0</v>
      </c>
      <c r="AK53" s="7" t="str">
        <f t="shared" si="12"/>
        <v>N</v>
      </c>
      <c r="AL53" s="90">
        <f t="shared" si="13"/>
        <v>1</v>
      </c>
      <c r="AM53" s="91"/>
      <c r="AN53" s="8">
        <v>41</v>
      </c>
      <c r="AO53" s="8">
        <f t="shared" si="30"/>
        <v>267914296</v>
      </c>
      <c r="AP53" s="51"/>
      <c r="AQ53" s="8" t="e">
        <f t="shared" si="26"/>
        <v>#N/A</v>
      </c>
      <c r="AR53" s="92" t="e">
        <f t="shared" ca="1" si="14"/>
        <v>#NAME?</v>
      </c>
      <c r="AS53" s="9"/>
      <c r="AT53" s="9"/>
      <c r="AU53" s="10"/>
      <c r="AV53" s="10"/>
      <c r="AW53" s="10"/>
      <c r="AX53" s="10"/>
      <c r="AY53" s="10"/>
      <c r="AZ53" s="10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</row>
    <row r="54" spans="1:63" ht="21" customHeight="1">
      <c r="A54" s="52">
        <v>42</v>
      </c>
      <c r="B54" s="98"/>
      <c r="C54" s="103"/>
      <c r="D54" s="103"/>
      <c r="E54" s="104"/>
      <c r="F54" s="74" t="s">
        <v>7</v>
      </c>
      <c r="G54" s="75" t="e">
        <f t="shared" ca="1" si="15"/>
        <v>#NAME?</v>
      </c>
      <c r="H54" s="93" t="e">
        <f t="shared" ca="1" si="16"/>
        <v>#NAME?</v>
      </c>
      <c r="I54" s="77" t="e">
        <f t="shared" ca="1" si="0"/>
        <v>#NAME?</v>
      </c>
      <c r="J54" s="78">
        <f t="shared" si="1"/>
        <v>0</v>
      </c>
      <c r="K54" s="94"/>
      <c r="L54" s="95" t="s">
        <v>0</v>
      </c>
      <c r="M54" s="96"/>
      <c r="N54" s="82">
        <v>0</v>
      </c>
      <c r="O54" s="97" t="str">
        <f t="shared" si="2"/>
        <v/>
      </c>
      <c r="P54" s="84" t="e">
        <f t="shared" ca="1" si="17"/>
        <v>#NAME?</v>
      </c>
      <c r="Q54" s="84" t="str">
        <f t="shared" si="3"/>
        <v/>
      </c>
      <c r="R54" s="85" t="str">
        <f t="shared" si="33"/>
        <v/>
      </c>
      <c r="S54" s="85" t="str">
        <f t="shared" si="4"/>
        <v/>
      </c>
      <c r="T54" s="97" t="str">
        <f t="shared" si="19"/>
        <v/>
      </c>
      <c r="U54" s="85" t="str">
        <f t="shared" si="20"/>
        <v/>
      </c>
      <c r="V54" s="87" t="str">
        <f t="shared" si="5"/>
        <v/>
      </c>
      <c r="W54" s="88" t="e">
        <f t="shared" ca="1" si="21"/>
        <v>#NAME?</v>
      </c>
      <c r="X54" s="89" t="e">
        <f t="shared" ca="1" si="22"/>
        <v>#NAME?</v>
      </c>
      <c r="Y54" s="56">
        <f t="shared" si="23"/>
        <v>0</v>
      </c>
      <c r="Z54" s="51">
        <f t="shared" si="24"/>
        <v>0</v>
      </c>
      <c r="AA54" s="51">
        <f t="shared" si="6"/>
        <v>0</v>
      </c>
      <c r="AB54" s="51" t="str">
        <f t="shared" si="25"/>
        <v/>
      </c>
      <c r="AC54" s="90">
        <f t="shared" si="27"/>
        <v>42</v>
      </c>
      <c r="AD54" s="90">
        <f t="shared" si="32"/>
        <v>42</v>
      </c>
      <c r="AE54" s="8">
        <f t="shared" si="7"/>
        <v>0</v>
      </c>
      <c r="AF54" s="8" t="str">
        <f t="shared" si="29"/>
        <v/>
      </c>
      <c r="AG54" s="51" t="str">
        <f t="shared" si="8"/>
        <v>WIN</v>
      </c>
      <c r="AH54" s="51" t="str">
        <f t="shared" si="9"/>
        <v/>
      </c>
      <c r="AI54" s="51" t="str">
        <f t="shared" si="10"/>
        <v/>
      </c>
      <c r="AJ54" s="51">
        <f t="shared" si="11"/>
        <v>0</v>
      </c>
      <c r="AK54" s="7" t="str">
        <f t="shared" si="12"/>
        <v>N</v>
      </c>
      <c r="AL54" s="90">
        <f t="shared" si="13"/>
        <v>1</v>
      </c>
      <c r="AM54" s="91"/>
      <c r="AN54" s="8">
        <v>42</v>
      </c>
      <c r="AO54" s="8">
        <f t="shared" si="30"/>
        <v>433494437</v>
      </c>
      <c r="AP54" s="51"/>
      <c r="AQ54" s="8" t="e">
        <f t="shared" si="26"/>
        <v>#N/A</v>
      </c>
      <c r="AR54" s="92" t="e">
        <f t="shared" ca="1" si="14"/>
        <v>#NAME?</v>
      </c>
      <c r="AS54" s="9"/>
      <c r="AT54" s="9"/>
      <c r="AU54" s="10"/>
      <c r="AV54" s="10"/>
      <c r="AW54" s="10"/>
      <c r="AX54" s="10"/>
      <c r="AY54" s="10"/>
      <c r="AZ54" s="10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</row>
    <row r="55" spans="1:63" ht="21" customHeight="1">
      <c r="A55" s="52">
        <v>43</v>
      </c>
      <c r="B55" s="98"/>
      <c r="C55" s="103"/>
      <c r="D55" s="103"/>
      <c r="E55" s="104"/>
      <c r="F55" s="74" t="s">
        <v>7</v>
      </c>
      <c r="G55" s="75" t="e">
        <f t="shared" ca="1" si="15"/>
        <v>#NAME?</v>
      </c>
      <c r="H55" s="93" t="e">
        <f t="shared" ca="1" si="16"/>
        <v>#NAME?</v>
      </c>
      <c r="I55" s="77" t="e">
        <f t="shared" ca="1" si="0"/>
        <v>#NAME?</v>
      </c>
      <c r="J55" s="78">
        <f t="shared" si="1"/>
        <v>0</v>
      </c>
      <c r="K55" s="94"/>
      <c r="L55" s="95" t="s">
        <v>0</v>
      </c>
      <c r="M55" s="96"/>
      <c r="N55" s="82">
        <v>0</v>
      </c>
      <c r="O55" s="97" t="str">
        <f t="shared" si="2"/>
        <v/>
      </c>
      <c r="P55" s="84" t="e">
        <f t="shared" ca="1" si="17"/>
        <v>#NAME?</v>
      </c>
      <c r="Q55" s="84" t="str">
        <f t="shared" si="3"/>
        <v/>
      </c>
      <c r="R55" s="85" t="str">
        <f t="shared" si="33"/>
        <v/>
      </c>
      <c r="S55" s="85" t="str">
        <f t="shared" si="4"/>
        <v/>
      </c>
      <c r="T55" s="97" t="str">
        <f t="shared" si="19"/>
        <v/>
      </c>
      <c r="U55" s="85" t="str">
        <f t="shared" si="20"/>
        <v/>
      </c>
      <c r="V55" s="87" t="str">
        <f t="shared" si="5"/>
        <v/>
      </c>
      <c r="W55" s="88" t="e">
        <f t="shared" ca="1" si="21"/>
        <v>#NAME?</v>
      </c>
      <c r="X55" s="89" t="e">
        <f t="shared" ca="1" si="22"/>
        <v>#NAME?</v>
      </c>
      <c r="Y55" s="56">
        <f t="shared" si="23"/>
        <v>0</v>
      </c>
      <c r="Z55" s="51">
        <f t="shared" si="24"/>
        <v>0</v>
      </c>
      <c r="AA55" s="51">
        <f t="shared" si="6"/>
        <v>0</v>
      </c>
      <c r="AB55" s="51" t="str">
        <f t="shared" si="25"/>
        <v/>
      </c>
      <c r="AC55" s="90">
        <f t="shared" si="27"/>
        <v>43</v>
      </c>
      <c r="AD55" s="90">
        <f t="shared" si="32"/>
        <v>43</v>
      </c>
      <c r="AE55" s="8">
        <f t="shared" si="7"/>
        <v>0</v>
      </c>
      <c r="AF55" s="8" t="str">
        <f t="shared" si="29"/>
        <v/>
      </c>
      <c r="AG55" s="51" t="str">
        <f t="shared" si="8"/>
        <v>WIN</v>
      </c>
      <c r="AH55" s="51" t="str">
        <f t="shared" si="9"/>
        <v/>
      </c>
      <c r="AI55" s="51" t="str">
        <f t="shared" si="10"/>
        <v/>
      </c>
      <c r="AJ55" s="51">
        <f t="shared" si="11"/>
        <v>0</v>
      </c>
      <c r="AK55" s="7" t="str">
        <f t="shared" si="12"/>
        <v>N</v>
      </c>
      <c r="AL55" s="90">
        <f t="shared" si="13"/>
        <v>1</v>
      </c>
      <c r="AM55" s="91"/>
      <c r="AN55" s="8">
        <v>43</v>
      </c>
      <c r="AO55" s="8">
        <f t="shared" si="30"/>
        <v>701408733</v>
      </c>
      <c r="AP55" s="51"/>
      <c r="AQ55" s="8" t="e">
        <f t="shared" si="26"/>
        <v>#N/A</v>
      </c>
      <c r="AR55" s="92" t="e">
        <f t="shared" ca="1" si="14"/>
        <v>#NAME?</v>
      </c>
      <c r="AS55" s="9"/>
      <c r="AT55" s="9"/>
      <c r="AU55" s="10"/>
      <c r="AV55" s="10"/>
      <c r="AW55" s="10"/>
      <c r="AX55" s="10"/>
      <c r="AY55" s="10"/>
      <c r="AZ55" s="10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</row>
    <row r="56" spans="1:63" ht="21" customHeight="1">
      <c r="A56" s="52">
        <v>44</v>
      </c>
      <c r="B56" s="98"/>
      <c r="C56" s="103"/>
      <c r="D56" s="103"/>
      <c r="E56" s="104"/>
      <c r="F56" s="74" t="s">
        <v>7</v>
      </c>
      <c r="G56" s="75" t="e">
        <f t="shared" ca="1" si="15"/>
        <v>#NAME?</v>
      </c>
      <c r="H56" s="93" t="e">
        <f t="shared" ca="1" si="16"/>
        <v>#NAME?</v>
      </c>
      <c r="I56" s="77" t="e">
        <f t="shared" ca="1" si="0"/>
        <v>#NAME?</v>
      </c>
      <c r="J56" s="78">
        <f t="shared" si="1"/>
        <v>0</v>
      </c>
      <c r="K56" s="94"/>
      <c r="L56" s="95" t="s">
        <v>0</v>
      </c>
      <c r="M56" s="96"/>
      <c r="N56" s="82">
        <v>0</v>
      </c>
      <c r="O56" s="97" t="str">
        <f t="shared" si="2"/>
        <v/>
      </c>
      <c r="P56" s="84" t="e">
        <f t="shared" ca="1" si="17"/>
        <v>#NAME?</v>
      </c>
      <c r="Q56" s="84" t="str">
        <f t="shared" si="3"/>
        <v/>
      </c>
      <c r="R56" s="85" t="str">
        <f t="shared" si="33"/>
        <v/>
      </c>
      <c r="S56" s="85" t="str">
        <f t="shared" si="4"/>
        <v/>
      </c>
      <c r="T56" s="97" t="str">
        <f t="shared" si="19"/>
        <v/>
      </c>
      <c r="U56" s="85" t="str">
        <f t="shared" si="20"/>
        <v/>
      </c>
      <c r="V56" s="87" t="str">
        <f t="shared" si="5"/>
        <v/>
      </c>
      <c r="W56" s="88" t="e">
        <f t="shared" ca="1" si="21"/>
        <v>#NAME?</v>
      </c>
      <c r="X56" s="89" t="e">
        <f t="shared" ca="1" si="22"/>
        <v>#NAME?</v>
      </c>
      <c r="Y56" s="56">
        <f t="shared" si="23"/>
        <v>0</v>
      </c>
      <c r="Z56" s="51">
        <f t="shared" si="24"/>
        <v>0</v>
      </c>
      <c r="AA56" s="51">
        <f t="shared" si="6"/>
        <v>0</v>
      </c>
      <c r="AB56" s="51" t="str">
        <f t="shared" si="25"/>
        <v/>
      </c>
      <c r="AC56" s="90">
        <f t="shared" si="27"/>
        <v>44</v>
      </c>
      <c r="AD56" s="90">
        <f t="shared" si="32"/>
        <v>44</v>
      </c>
      <c r="AE56" s="8">
        <f t="shared" si="7"/>
        <v>0</v>
      </c>
      <c r="AF56" s="8" t="str">
        <f t="shared" si="29"/>
        <v/>
      </c>
      <c r="AG56" s="51" t="str">
        <f t="shared" si="8"/>
        <v>WIN</v>
      </c>
      <c r="AH56" s="51" t="str">
        <f t="shared" si="9"/>
        <v/>
      </c>
      <c r="AI56" s="51" t="str">
        <f t="shared" si="10"/>
        <v/>
      </c>
      <c r="AJ56" s="51">
        <f t="shared" si="11"/>
        <v>0</v>
      </c>
      <c r="AK56" s="7" t="str">
        <f t="shared" si="12"/>
        <v>N</v>
      </c>
      <c r="AL56" s="90">
        <f t="shared" si="13"/>
        <v>1</v>
      </c>
      <c r="AM56" s="91"/>
      <c r="AN56" s="8">
        <v>44</v>
      </c>
      <c r="AO56" s="8">
        <f t="shared" si="30"/>
        <v>1134903170</v>
      </c>
      <c r="AP56" s="51"/>
      <c r="AQ56" s="8" t="e">
        <f t="shared" si="26"/>
        <v>#N/A</v>
      </c>
      <c r="AR56" s="92" t="e">
        <f t="shared" ca="1" si="14"/>
        <v>#NAME?</v>
      </c>
      <c r="AS56" s="9"/>
      <c r="AT56" s="9"/>
      <c r="AU56" s="10"/>
      <c r="AV56" s="10"/>
      <c r="AW56" s="10"/>
      <c r="AX56" s="10"/>
      <c r="AY56" s="10"/>
      <c r="AZ56" s="10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</row>
    <row r="57" spans="1:63" ht="21" customHeight="1">
      <c r="A57" s="52">
        <v>45</v>
      </c>
      <c r="B57" s="98"/>
      <c r="C57" s="103"/>
      <c r="D57" s="103"/>
      <c r="E57" s="104"/>
      <c r="F57" s="74" t="s">
        <v>7</v>
      </c>
      <c r="G57" s="75" t="e">
        <f t="shared" ca="1" si="15"/>
        <v>#NAME?</v>
      </c>
      <c r="H57" s="93" t="e">
        <f t="shared" ca="1" si="16"/>
        <v>#NAME?</v>
      </c>
      <c r="I57" s="77" t="e">
        <f t="shared" ca="1" si="0"/>
        <v>#NAME?</v>
      </c>
      <c r="J57" s="78">
        <f t="shared" si="1"/>
        <v>0</v>
      </c>
      <c r="K57" s="94"/>
      <c r="L57" s="95" t="s">
        <v>0</v>
      </c>
      <c r="M57" s="96"/>
      <c r="N57" s="82">
        <v>0</v>
      </c>
      <c r="O57" s="97" t="str">
        <f t="shared" si="2"/>
        <v/>
      </c>
      <c r="P57" s="84" t="e">
        <f t="shared" ca="1" si="17"/>
        <v>#NAME?</v>
      </c>
      <c r="Q57" s="84" t="str">
        <f t="shared" si="3"/>
        <v/>
      </c>
      <c r="R57" s="85" t="str">
        <f t="shared" si="33"/>
        <v/>
      </c>
      <c r="S57" s="85" t="str">
        <f t="shared" si="4"/>
        <v/>
      </c>
      <c r="T57" s="97" t="str">
        <f t="shared" si="19"/>
        <v/>
      </c>
      <c r="U57" s="85" t="str">
        <f t="shared" si="20"/>
        <v/>
      </c>
      <c r="V57" s="87" t="str">
        <f t="shared" si="5"/>
        <v/>
      </c>
      <c r="W57" s="88" t="e">
        <f t="shared" ca="1" si="21"/>
        <v>#NAME?</v>
      </c>
      <c r="X57" s="89" t="e">
        <f t="shared" ca="1" si="22"/>
        <v>#NAME?</v>
      </c>
      <c r="Y57" s="56">
        <f t="shared" si="23"/>
        <v>0</v>
      </c>
      <c r="Z57" s="51">
        <f t="shared" si="24"/>
        <v>0</v>
      </c>
      <c r="AA57" s="51">
        <f t="shared" si="6"/>
        <v>0</v>
      </c>
      <c r="AB57" s="51" t="str">
        <f t="shared" si="25"/>
        <v/>
      </c>
      <c r="AC57" s="90">
        <f t="shared" si="27"/>
        <v>45</v>
      </c>
      <c r="AD57" s="90">
        <f t="shared" si="32"/>
        <v>45</v>
      </c>
      <c r="AE57" s="8">
        <f t="shared" si="7"/>
        <v>0</v>
      </c>
      <c r="AF57" s="8" t="str">
        <f t="shared" si="29"/>
        <v/>
      </c>
      <c r="AG57" s="51" t="str">
        <f t="shared" si="8"/>
        <v>WIN</v>
      </c>
      <c r="AH57" s="51" t="str">
        <f t="shared" si="9"/>
        <v/>
      </c>
      <c r="AI57" s="51" t="str">
        <f t="shared" si="10"/>
        <v/>
      </c>
      <c r="AJ57" s="51">
        <f t="shared" si="11"/>
        <v>0</v>
      </c>
      <c r="AK57" s="7" t="str">
        <f t="shared" si="12"/>
        <v>N</v>
      </c>
      <c r="AL57" s="90">
        <f t="shared" si="13"/>
        <v>1</v>
      </c>
      <c r="AM57" s="91"/>
      <c r="AN57" s="8">
        <v>45</v>
      </c>
      <c r="AO57" s="8">
        <f t="shared" si="30"/>
        <v>1836311903</v>
      </c>
      <c r="AP57" s="51"/>
      <c r="AQ57" s="8" t="e">
        <f t="shared" si="26"/>
        <v>#N/A</v>
      </c>
      <c r="AR57" s="92" t="e">
        <f t="shared" ca="1" si="14"/>
        <v>#NAME?</v>
      </c>
      <c r="AS57" s="9"/>
      <c r="AT57" s="9"/>
      <c r="AU57" s="10"/>
      <c r="AV57" s="10"/>
      <c r="AW57" s="10"/>
      <c r="AX57" s="10"/>
      <c r="AY57" s="10"/>
      <c r="AZ57" s="10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</row>
    <row r="58" spans="1:63" ht="21" customHeight="1">
      <c r="A58" s="52">
        <v>46</v>
      </c>
      <c r="B58" s="98"/>
      <c r="C58" s="103"/>
      <c r="D58" s="103"/>
      <c r="E58" s="104"/>
      <c r="F58" s="74" t="s">
        <v>7</v>
      </c>
      <c r="G58" s="75" t="e">
        <f t="shared" ca="1" si="15"/>
        <v>#NAME?</v>
      </c>
      <c r="H58" s="93" t="e">
        <f t="shared" ca="1" si="16"/>
        <v>#NAME?</v>
      </c>
      <c r="I58" s="77" t="e">
        <f t="shared" ca="1" si="0"/>
        <v>#NAME?</v>
      </c>
      <c r="J58" s="78">
        <f t="shared" si="1"/>
        <v>0</v>
      </c>
      <c r="K58" s="94"/>
      <c r="L58" s="95" t="s">
        <v>0</v>
      </c>
      <c r="M58" s="96"/>
      <c r="N58" s="82">
        <v>0</v>
      </c>
      <c r="O58" s="97" t="str">
        <f t="shared" si="2"/>
        <v/>
      </c>
      <c r="P58" s="84" t="e">
        <f t="shared" ca="1" si="17"/>
        <v>#NAME?</v>
      </c>
      <c r="Q58" s="84" t="str">
        <f t="shared" si="3"/>
        <v/>
      </c>
      <c r="R58" s="85" t="str">
        <f t="shared" si="33"/>
        <v/>
      </c>
      <c r="S58" s="85" t="str">
        <f t="shared" si="4"/>
        <v/>
      </c>
      <c r="T58" s="97" t="str">
        <f t="shared" si="19"/>
        <v/>
      </c>
      <c r="U58" s="85" t="str">
        <f t="shared" si="20"/>
        <v/>
      </c>
      <c r="V58" s="87" t="str">
        <f t="shared" si="5"/>
        <v/>
      </c>
      <c r="W58" s="88" t="e">
        <f t="shared" ca="1" si="21"/>
        <v>#NAME?</v>
      </c>
      <c r="X58" s="89" t="e">
        <f t="shared" ca="1" si="22"/>
        <v>#NAME?</v>
      </c>
      <c r="Y58" s="56">
        <f t="shared" si="23"/>
        <v>0</v>
      </c>
      <c r="Z58" s="51">
        <f t="shared" si="24"/>
        <v>0</v>
      </c>
      <c r="AA58" s="51">
        <f t="shared" si="6"/>
        <v>0</v>
      </c>
      <c r="AB58" s="51" t="str">
        <f t="shared" si="25"/>
        <v/>
      </c>
      <c r="AC58" s="90">
        <f t="shared" si="27"/>
        <v>46</v>
      </c>
      <c r="AD58" s="90">
        <f t="shared" si="32"/>
        <v>46</v>
      </c>
      <c r="AE58" s="8">
        <f t="shared" si="7"/>
        <v>0</v>
      </c>
      <c r="AF58" s="8" t="str">
        <f t="shared" si="29"/>
        <v/>
      </c>
      <c r="AG58" s="51" t="str">
        <f t="shared" si="8"/>
        <v>WIN</v>
      </c>
      <c r="AH58" s="51" t="str">
        <f t="shared" si="9"/>
        <v/>
      </c>
      <c r="AI58" s="51" t="str">
        <f t="shared" si="10"/>
        <v/>
      </c>
      <c r="AJ58" s="51">
        <f t="shared" si="11"/>
        <v>0</v>
      </c>
      <c r="AK58" s="7" t="str">
        <f t="shared" si="12"/>
        <v>N</v>
      </c>
      <c r="AL58" s="90">
        <f t="shared" si="13"/>
        <v>1</v>
      </c>
      <c r="AM58" s="91"/>
      <c r="AN58" s="8">
        <v>46</v>
      </c>
      <c r="AO58" s="8">
        <f t="shared" si="30"/>
        <v>2971215073</v>
      </c>
      <c r="AP58" s="51"/>
      <c r="AQ58" s="8" t="e">
        <f t="shared" si="26"/>
        <v>#N/A</v>
      </c>
      <c r="AR58" s="92" t="e">
        <f t="shared" ca="1" si="14"/>
        <v>#NAME?</v>
      </c>
      <c r="AS58" s="9"/>
      <c r="AT58" s="9"/>
      <c r="AU58" s="10"/>
      <c r="AV58" s="10"/>
      <c r="AW58" s="10"/>
      <c r="AX58" s="10"/>
      <c r="AY58" s="10"/>
      <c r="AZ58" s="10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</row>
    <row r="59" spans="1:63" ht="21" customHeight="1">
      <c r="A59" s="52">
        <v>47</v>
      </c>
      <c r="B59" s="98"/>
      <c r="C59" s="103"/>
      <c r="D59" s="103"/>
      <c r="E59" s="104"/>
      <c r="F59" s="74" t="s">
        <v>7</v>
      </c>
      <c r="G59" s="75" t="e">
        <f t="shared" ca="1" si="15"/>
        <v>#NAME?</v>
      </c>
      <c r="H59" s="93" t="e">
        <f t="shared" ca="1" si="16"/>
        <v>#NAME?</v>
      </c>
      <c r="I59" s="77" t="e">
        <f t="shared" ca="1" si="0"/>
        <v>#NAME?</v>
      </c>
      <c r="J59" s="78">
        <f t="shared" si="1"/>
        <v>0</v>
      </c>
      <c r="K59" s="94"/>
      <c r="L59" s="95" t="s">
        <v>0</v>
      </c>
      <c r="M59" s="96"/>
      <c r="N59" s="82">
        <v>0</v>
      </c>
      <c r="O59" s="97" t="str">
        <f t="shared" si="2"/>
        <v/>
      </c>
      <c r="P59" s="84" t="e">
        <f t="shared" ca="1" si="17"/>
        <v>#NAME?</v>
      </c>
      <c r="Q59" s="84" t="str">
        <f t="shared" si="3"/>
        <v/>
      </c>
      <c r="R59" s="85" t="str">
        <f t="shared" si="33"/>
        <v/>
      </c>
      <c r="S59" s="85" t="str">
        <f t="shared" si="4"/>
        <v/>
      </c>
      <c r="T59" s="97" t="str">
        <f t="shared" si="19"/>
        <v/>
      </c>
      <c r="U59" s="85" t="str">
        <f t="shared" si="20"/>
        <v/>
      </c>
      <c r="V59" s="87" t="str">
        <f t="shared" si="5"/>
        <v/>
      </c>
      <c r="W59" s="88" t="e">
        <f t="shared" ca="1" si="21"/>
        <v>#NAME?</v>
      </c>
      <c r="X59" s="89" t="e">
        <f t="shared" ca="1" si="22"/>
        <v>#NAME?</v>
      </c>
      <c r="Y59" s="56">
        <f t="shared" si="23"/>
        <v>0</v>
      </c>
      <c r="Z59" s="51">
        <f t="shared" si="24"/>
        <v>0</v>
      </c>
      <c r="AA59" s="51">
        <f t="shared" si="6"/>
        <v>0</v>
      </c>
      <c r="AB59" s="51" t="str">
        <f t="shared" si="25"/>
        <v/>
      </c>
      <c r="AC59" s="90">
        <f t="shared" si="27"/>
        <v>47</v>
      </c>
      <c r="AD59" s="90">
        <f t="shared" si="32"/>
        <v>47</v>
      </c>
      <c r="AE59" s="8">
        <f t="shared" si="7"/>
        <v>0</v>
      </c>
      <c r="AF59" s="8" t="str">
        <f t="shared" si="29"/>
        <v/>
      </c>
      <c r="AG59" s="51" t="str">
        <f t="shared" si="8"/>
        <v>WIN</v>
      </c>
      <c r="AH59" s="51" t="str">
        <f t="shared" si="9"/>
        <v/>
      </c>
      <c r="AI59" s="51" t="str">
        <f t="shared" si="10"/>
        <v/>
      </c>
      <c r="AJ59" s="51">
        <f t="shared" si="11"/>
        <v>0</v>
      </c>
      <c r="AK59" s="7" t="str">
        <f t="shared" si="12"/>
        <v>N</v>
      </c>
      <c r="AL59" s="90">
        <f t="shared" si="13"/>
        <v>1</v>
      </c>
      <c r="AM59" s="91"/>
      <c r="AN59" s="8">
        <v>47</v>
      </c>
      <c r="AO59" s="8">
        <f t="shared" si="30"/>
        <v>4807526976</v>
      </c>
      <c r="AP59" s="51"/>
      <c r="AQ59" s="8" t="e">
        <f t="shared" si="26"/>
        <v>#N/A</v>
      </c>
      <c r="AR59" s="92" t="e">
        <f t="shared" ca="1" si="14"/>
        <v>#NAME?</v>
      </c>
      <c r="AS59" s="9"/>
      <c r="AT59" s="9"/>
      <c r="AU59" s="10"/>
      <c r="AV59" s="10"/>
      <c r="AW59" s="10"/>
      <c r="AX59" s="10"/>
      <c r="AY59" s="10"/>
      <c r="AZ59" s="10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</row>
    <row r="60" spans="1:63" ht="21" customHeight="1">
      <c r="A60" s="52">
        <v>48</v>
      </c>
      <c r="B60" s="98"/>
      <c r="C60" s="103"/>
      <c r="D60" s="103"/>
      <c r="E60" s="104"/>
      <c r="F60" s="74" t="s">
        <v>7</v>
      </c>
      <c r="G60" s="75" t="e">
        <f t="shared" ca="1" si="15"/>
        <v>#NAME?</v>
      </c>
      <c r="H60" s="93" t="e">
        <f t="shared" ca="1" si="16"/>
        <v>#NAME?</v>
      </c>
      <c r="I60" s="77" t="e">
        <f t="shared" ca="1" si="0"/>
        <v>#NAME?</v>
      </c>
      <c r="J60" s="78">
        <f t="shared" si="1"/>
        <v>0</v>
      </c>
      <c r="K60" s="94"/>
      <c r="L60" s="95" t="s">
        <v>0</v>
      </c>
      <c r="M60" s="96"/>
      <c r="N60" s="82">
        <v>0</v>
      </c>
      <c r="O60" s="97" t="str">
        <f t="shared" si="2"/>
        <v/>
      </c>
      <c r="P60" s="84" t="e">
        <f t="shared" ca="1" si="17"/>
        <v>#NAME?</v>
      </c>
      <c r="Q60" s="84" t="str">
        <f t="shared" si="3"/>
        <v/>
      </c>
      <c r="R60" s="85" t="str">
        <f t="shared" si="33"/>
        <v/>
      </c>
      <c r="S60" s="85" t="str">
        <f t="shared" si="4"/>
        <v/>
      </c>
      <c r="T60" s="97" t="str">
        <f t="shared" si="19"/>
        <v/>
      </c>
      <c r="U60" s="85" t="str">
        <f t="shared" si="20"/>
        <v/>
      </c>
      <c r="V60" s="87" t="str">
        <f t="shared" si="5"/>
        <v/>
      </c>
      <c r="W60" s="88" t="e">
        <f t="shared" ca="1" si="21"/>
        <v>#NAME?</v>
      </c>
      <c r="X60" s="89" t="e">
        <f t="shared" ca="1" si="22"/>
        <v>#NAME?</v>
      </c>
      <c r="Y60" s="56">
        <f t="shared" si="23"/>
        <v>0</v>
      </c>
      <c r="Z60" s="51">
        <f t="shared" si="24"/>
        <v>0</v>
      </c>
      <c r="AA60" s="51">
        <f t="shared" si="6"/>
        <v>0</v>
      </c>
      <c r="AB60" s="51" t="str">
        <f t="shared" si="25"/>
        <v/>
      </c>
      <c r="AC60" s="90">
        <f t="shared" si="27"/>
        <v>48</v>
      </c>
      <c r="AD60" s="90">
        <f t="shared" si="32"/>
        <v>48</v>
      </c>
      <c r="AE60" s="8">
        <f t="shared" si="7"/>
        <v>0</v>
      </c>
      <c r="AF60" s="8" t="str">
        <f t="shared" si="29"/>
        <v/>
      </c>
      <c r="AG60" s="51" t="str">
        <f t="shared" si="8"/>
        <v>WIN</v>
      </c>
      <c r="AH60" s="51" t="str">
        <f t="shared" si="9"/>
        <v/>
      </c>
      <c r="AI60" s="51" t="str">
        <f t="shared" si="10"/>
        <v/>
      </c>
      <c r="AJ60" s="51">
        <f t="shared" si="11"/>
        <v>0</v>
      </c>
      <c r="AK60" s="7" t="str">
        <f t="shared" si="12"/>
        <v>N</v>
      </c>
      <c r="AL60" s="90">
        <f t="shared" si="13"/>
        <v>1</v>
      </c>
      <c r="AM60" s="91"/>
      <c r="AN60" s="8">
        <v>48</v>
      </c>
      <c r="AO60" s="8">
        <f t="shared" si="30"/>
        <v>7778742049</v>
      </c>
      <c r="AP60" s="51"/>
      <c r="AQ60" s="8" t="e">
        <f t="shared" si="26"/>
        <v>#N/A</v>
      </c>
      <c r="AR60" s="92" t="e">
        <f t="shared" ca="1" si="14"/>
        <v>#NAME?</v>
      </c>
      <c r="AS60" s="9"/>
      <c r="AT60" s="9"/>
      <c r="AU60" s="10"/>
      <c r="AV60" s="10"/>
      <c r="AW60" s="10"/>
      <c r="AX60" s="10"/>
      <c r="AY60" s="10"/>
      <c r="AZ60" s="10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</row>
    <row r="61" spans="1:63" ht="21" customHeight="1">
      <c r="A61" s="52">
        <v>49</v>
      </c>
      <c r="B61" s="98"/>
      <c r="C61" s="103"/>
      <c r="D61" s="103"/>
      <c r="E61" s="104"/>
      <c r="F61" s="74" t="s">
        <v>7</v>
      </c>
      <c r="G61" s="75" t="e">
        <f t="shared" ca="1" si="15"/>
        <v>#NAME?</v>
      </c>
      <c r="H61" s="93" t="e">
        <f t="shared" ca="1" si="16"/>
        <v>#NAME?</v>
      </c>
      <c r="I61" s="77" t="e">
        <f t="shared" ca="1" si="0"/>
        <v>#NAME?</v>
      </c>
      <c r="J61" s="78">
        <f t="shared" si="1"/>
        <v>0</v>
      </c>
      <c r="K61" s="94"/>
      <c r="L61" s="95" t="s">
        <v>0</v>
      </c>
      <c r="M61" s="96"/>
      <c r="N61" s="82">
        <v>0</v>
      </c>
      <c r="O61" s="97" t="str">
        <f t="shared" si="2"/>
        <v/>
      </c>
      <c r="P61" s="84" t="e">
        <f t="shared" ca="1" si="17"/>
        <v>#NAME?</v>
      </c>
      <c r="Q61" s="84" t="str">
        <f t="shared" si="3"/>
        <v/>
      </c>
      <c r="R61" s="85" t="str">
        <f t="shared" si="33"/>
        <v/>
      </c>
      <c r="S61" s="85" t="str">
        <f t="shared" si="4"/>
        <v/>
      </c>
      <c r="T61" s="97" t="str">
        <f t="shared" si="19"/>
        <v/>
      </c>
      <c r="U61" s="85" t="str">
        <f t="shared" si="20"/>
        <v/>
      </c>
      <c r="V61" s="87" t="str">
        <f t="shared" si="5"/>
        <v/>
      </c>
      <c r="W61" s="88" t="e">
        <f t="shared" ca="1" si="21"/>
        <v>#NAME?</v>
      </c>
      <c r="X61" s="89" t="e">
        <f t="shared" ca="1" si="22"/>
        <v>#NAME?</v>
      </c>
      <c r="Y61" s="56">
        <f t="shared" si="23"/>
        <v>0</v>
      </c>
      <c r="Z61" s="51">
        <f t="shared" si="24"/>
        <v>0</v>
      </c>
      <c r="AA61" s="51">
        <f t="shared" si="6"/>
        <v>0</v>
      </c>
      <c r="AB61" s="51" t="str">
        <f t="shared" si="25"/>
        <v/>
      </c>
      <c r="AC61" s="90">
        <f t="shared" si="27"/>
        <v>49</v>
      </c>
      <c r="AD61" s="90">
        <f t="shared" si="32"/>
        <v>49</v>
      </c>
      <c r="AE61" s="8">
        <f t="shared" si="7"/>
        <v>0</v>
      </c>
      <c r="AF61" s="8" t="str">
        <f t="shared" si="29"/>
        <v/>
      </c>
      <c r="AG61" s="51" t="str">
        <f t="shared" si="8"/>
        <v>WIN</v>
      </c>
      <c r="AH61" s="51" t="str">
        <f t="shared" si="9"/>
        <v/>
      </c>
      <c r="AI61" s="51" t="str">
        <f t="shared" si="10"/>
        <v/>
      </c>
      <c r="AJ61" s="51">
        <f t="shared" si="11"/>
        <v>0</v>
      </c>
      <c r="AK61" s="7" t="str">
        <f t="shared" si="12"/>
        <v>N</v>
      </c>
      <c r="AL61" s="90">
        <f t="shared" si="13"/>
        <v>1</v>
      </c>
      <c r="AM61" s="91"/>
      <c r="AN61" s="8">
        <v>49</v>
      </c>
      <c r="AO61" s="8">
        <f t="shared" si="30"/>
        <v>12586269025</v>
      </c>
      <c r="AP61" s="51"/>
      <c r="AQ61" s="8" t="e">
        <f t="shared" si="26"/>
        <v>#N/A</v>
      </c>
      <c r="AR61" s="92" t="e">
        <f t="shared" ca="1" si="14"/>
        <v>#NAME?</v>
      </c>
      <c r="AS61" s="9"/>
      <c r="AT61" s="9"/>
      <c r="AU61" s="10"/>
      <c r="AV61" s="10"/>
      <c r="AW61" s="10"/>
      <c r="AX61" s="10"/>
      <c r="AY61" s="10"/>
      <c r="AZ61" s="10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</row>
    <row r="62" spans="1:63" ht="21" customHeight="1">
      <c r="A62" s="52">
        <v>50</v>
      </c>
      <c r="B62" s="98"/>
      <c r="C62" s="103"/>
      <c r="D62" s="103"/>
      <c r="E62" s="104"/>
      <c r="F62" s="74" t="s">
        <v>7</v>
      </c>
      <c r="G62" s="75" t="e">
        <f t="shared" ca="1" si="15"/>
        <v>#NAME?</v>
      </c>
      <c r="H62" s="93" t="e">
        <f t="shared" ca="1" si="16"/>
        <v>#NAME?</v>
      </c>
      <c r="I62" s="77" t="e">
        <f t="shared" ca="1" si="0"/>
        <v>#NAME?</v>
      </c>
      <c r="J62" s="78">
        <f t="shared" si="1"/>
        <v>0</v>
      </c>
      <c r="K62" s="94"/>
      <c r="L62" s="95" t="s">
        <v>0</v>
      </c>
      <c r="M62" s="96"/>
      <c r="N62" s="82">
        <v>0</v>
      </c>
      <c r="O62" s="97" t="str">
        <f t="shared" si="2"/>
        <v/>
      </c>
      <c r="P62" s="84" t="e">
        <f t="shared" ca="1" si="17"/>
        <v>#NAME?</v>
      </c>
      <c r="Q62" s="84" t="str">
        <f t="shared" si="3"/>
        <v/>
      </c>
      <c r="R62" s="85" t="str">
        <f t="shared" si="33"/>
        <v/>
      </c>
      <c r="S62" s="85" t="str">
        <f t="shared" si="4"/>
        <v/>
      </c>
      <c r="T62" s="97" t="str">
        <f t="shared" si="19"/>
        <v/>
      </c>
      <c r="U62" s="85" t="str">
        <f t="shared" si="20"/>
        <v/>
      </c>
      <c r="V62" s="87" t="str">
        <f t="shared" si="5"/>
        <v/>
      </c>
      <c r="W62" s="88" t="e">
        <f t="shared" ca="1" si="21"/>
        <v>#NAME?</v>
      </c>
      <c r="X62" s="89" t="e">
        <f t="shared" ca="1" si="22"/>
        <v>#NAME?</v>
      </c>
      <c r="Y62" s="56">
        <f t="shared" si="23"/>
        <v>0</v>
      </c>
      <c r="Z62" s="51">
        <f t="shared" si="24"/>
        <v>0</v>
      </c>
      <c r="AA62" s="51">
        <f t="shared" si="6"/>
        <v>0</v>
      </c>
      <c r="AB62" s="51" t="str">
        <f t="shared" si="25"/>
        <v/>
      </c>
      <c r="AC62" s="90">
        <f t="shared" si="27"/>
        <v>50</v>
      </c>
      <c r="AD62" s="90">
        <f t="shared" si="32"/>
        <v>50</v>
      </c>
      <c r="AE62" s="8">
        <f t="shared" si="7"/>
        <v>0</v>
      </c>
      <c r="AF62" s="8" t="str">
        <f t="shared" si="29"/>
        <v/>
      </c>
      <c r="AG62" s="51" t="str">
        <f t="shared" si="8"/>
        <v>WIN</v>
      </c>
      <c r="AH62" s="51" t="str">
        <f t="shared" si="9"/>
        <v/>
      </c>
      <c r="AI62" s="51" t="str">
        <f t="shared" si="10"/>
        <v/>
      </c>
      <c r="AJ62" s="51">
        <f t="shared" si="11"/>
        <v>0</v>
      </c>
      <c r="AK62" s="7" t="str">
        <f t="shared" si="12"/>
        <v>N</v>
      </c>
      <c r="AL62" s="90">
        <f t="shared" si="13"/>
        <v>1</v>
      </c>
      <c r="AM62" s="91"/>
      <c r="AN62" s="8">
        <v>50</v>
      </c>
      <c r="AO62" s="8">
        <f t="shared" si="30"/>
        <v>20365011074</v>
      </c>
      <c r="AP62" s="51"/>
      <c r="AQ62" s="8" t="e">
        <f t="shared" si="26"/>
        <v>#N/A</v>
      </c>
      <c r="AR62" s="92" t="e">
        <f t="shared" ca="1" si="14"/>
        <v>#NAME?</v>
      </c>
      <c r="AS62" s="9"/>
      <c r="AT62" s="9"/>
      <c r="AU62" s="10"/>
      <c r="AV62" s="10"/>
      <c r="AW62" s="10"/>
      <c r="AX62" s="10"/>
      <c r="AY62" s="10"/>
      <c r="AZ62" s="10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</row>
    <row r="63" spans="1:63" ht="21" customHeight="1">
      <c r="A63" s="52">
        <v>51</v>
      </c>
      <c r="B63" s="98"/>
      <c r="C63" s="103"/>
      <c r="D63" s="103"/>
      <c r="E63" s="104"/>
      <c r="F63" s="74" t="s">
        <v>7</v>
      </c>
      <c r="G63" s="75" t="e">
        <f t="shared" ca="1" si="15"/>
        <v>#NAME?</v>
      </c>
      <c r="H63" s="93" t="e">
        <f t="shared" ca="1" si="16"/>
        <v>#NAME?</v>
      </c>
      <c r="I63" s="77" t="e">
        <f t="shared" ca="1" si="0"/>
        <v>#NAME?</v>
      </c>
      <c r="J63" s="78">
        <f t="shared" si="1"/>
        <v>0</v>
      </c>
      <c r="K63" s="94"/>
      <c r="L63" s="95" t="s">
        <v>0</v>
      </c>
      <c r="M63" s="96"/>
      <c r="N63" s="82">
        <v>0</v>
      </c>
      <c r="O63" s="97" t="str">
        <f t="shared" si="2"/>
        <v/>
      </c>
      <c r="P63" s="84" t="e">
        <f t="shared" ca="1" si="17"/>
        <v>#NAME?</v>
      </c>
      <c r="Q63" s="84" t="str">
        <f t="shared" si="3"/>
        <v/>
      </c>
      <c r="R63" s="85" t="str">
        <f t="shared" si="33"/>
        <v/>
      </c>
      <c r="S63" s="85" t="str">
        <f t="shared" si="4"/>
        <v/>
      </c>
      <c r="T63" s="97" t="str">
        <f t="shared" si="19"/>
        <v/>
      </c>
      <c r="U63" s="85" t="str">
        <f t="shared" si="20"/>
        <v/>
      </c>
      <c r="V63" s="87" t="str">
        <f t="shared" si="5"/>
        <v/>
      </c>
      <c r="W63" s="88" t="e">
        <f t="shared" ca="1" si="21"/>
        <v>#NAME?</v>
      </c>
      <c r="X63" s="89" t="e">
        <f t="shared" ca="1" si="22"/>
        <v>#NAME?</v>
      </c>
      <c r="Y63" s="56">
        <f t="shared" si="23"/>
        <v>0</v>
      </c>
      <c r="Z63" s="51">
        <f t="shared" si="24"/>
        <v>0</v>
      </c>
      <c r="AA63" s="51">
        <f t="shared" si="6"/>
        <v>0</v>
      </c>
      <c r="AB63" s="51" t="str">
        <f t="shared" si="25"/>
        <v/>
      </c>
      <c r="AC63" s="90">
        <f t="shared" si="27"/>
        <v>51</v>
      </c>
      <c r="AD63" s="90">
        <f t="shared" si="32"/>
        <v>51</v>
      </c>
      <c r="AE63" s="8">
        <f t="shared" si="7"/>
        <v>0</v>
      </c>
      <c r="AF63" s="8" t="str">
        <f t="shared" si="29"/>
        <v/>
      </c>
      <c r="AG63" s="51" t="str">
        <f t="shared" si="8"/>
        <v>WIN</v>
      </c>
      <c r="AH63" s="51" t="str">
        <f t="shared" si="9"/>
        <v/>
      </c>
      <c r="AI63" s="51" t="str">
        <f t="shared" si="10"/>
        <v/>
      </c>
      <c r="AJ63" s="51">
        <f t="shared" si="11"/>
        <v>0</v>
      </c>
      <c r="AK63" s="7" t="str">
        <f t="shared" si="12"/>
        <v>N</v>
      </c>
      <c r="AL63" s="90">
        <f t="shared" si="13"/>
        <v>1</v>
      </c>
      <c r="AM63" s="91"/>
      <c r="AN63" s="8">
        <v>51</v>
      </c>
      <c r="AO63" s="8">
        <f t="shared" si="30"/>
        <v>32951280099</v>
      </c>
      <c r="AP63" s="51"/>
      <c r="AQ63" s="8" t="e">
        <f t="shared" si="26"/>
        <v>#N/A</v>
      </c>
      <c r="AR63" s="92" t="e">
        <f t="shared" ca="1" si="14"/>
        <v>#NAME?</v>
      </c>
      <c r="AS63" s="9"/>
      <c r="AT63" s="9"/>
      <c r="AU63" s="10"/>
      <c r="AV63" s="10"/>
      <c r="AW63" s="10"/>
      <c r="AX63" s="10"/>
      <c r="AY63" s="10"/>
      <c r="AZ63" s="10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</row>
    <row r="64" spans="1:63" ht="21" customHeight="1">
      <c r="A64" s="52">
        <v>52</v>
      </c>
      <c r="B64" s="98"/>
      <c r="C64" s="103"/>
      <c r="D64" s="103"/>
      <c r="E64" s="104"/>
      <c r="F64" s="74" t="s">
        <v>7</v>
      </c>
      <c r="G64" s="75" t="e">
        <f t="shared" ca="1" si="15"/>
        <v>#NAME?</v>
      </c>
      <c r="H64" s="93" t="e">
        <f t="shared" ca="1" si="16"/>
        <v>#NAME?</v>
      </c>
      <c r="I64" s="77" t="e">
        <f t="shared" ca="1" si="0"/>
        <v>#NAME?</v>
      </c>
      <c r="J64" s="78">
        <f t="shared" si="1"/>
        <v>0</v>
      </c>
      <c r="K64" s="94"/>
      <c r="L64" s="95" t="s">
        <v>0</v>
      </c>
      <c r="M64" s="96"/>
      <c r="N64" s="82">
        <v>0</v>
      </c>
      <c r="O64" s="97" t="str">
        <f t="shared" si="2"/>
        <v/>
      </c>
      <c r="P64" s="84" t="e">
        <f t="shared" ca="1" si="17"/>
        <v>#NAME?</v>
      </c>
      <c r="Q64" s="84" t="str">
        <f t="shared" si="3"/>
        <v/>
      </c>
      <c r="R64" s="85" t="str">
        <f t="shared" si="33"/>
        <v/>
      </c>
      <c r="S64" s="85" t="str">
        <f t="shared" si="4"/>
        <v/>
      </c>
      <c r="T64" s="97" t="str">
        <f t="shared" si="19"/>
        <v/>
      </c>
      <c r="U64" s="85" t="str">
        <f t="shared" si="20"/>
        <v/>
      </c>
      <c r="V64" s="87" t="str">
        <f t="shared" si="5"/>
        <v/>
      </c>
      <c r="W64" s="88" t="e">
        <f t="shared" ca="1" si="21"/>
        <v>#NAME?</v>
      </c>
      <c r="X64" s="89" t="e">
        <f t="shared" ca="1" si="22"/>
        <v>#NAME?</v>
      </c>
      <c r="Y64" s="56">
        <f t="shared" si="23"/>
        <v>0</v>
      </c>
      <c r="Z64" s="51">
        <f t="shared" si="24"/>
        <v>0</v>
      </c>
      <c r="AA64" s="51">
        <f t="shared" si="6"/>
        <v>0</v>
      </c>
      <c r="AB64" s="51" t="str">
        <f t="shared" si="25"/>
        <v/>
      </c>
      <c r="AC64" s="90">
        <f t="shared" si="27"/>
        <v>52</v>
      </c>
      <c r="AD64" s="90">
        <f t="shared" si="32"/>
        <v>52</v>
      </c>
      <c r="AE64" s="8">
        <f t="shared" si="7"/>
        <v>0</v>
      </c>
      <c r="AF64" s="8" t="str">
        <f t="shared" si="29"/>
        <v/>
      </c>
      <c r="AG64" s="51" t="str">
        <f t="shared" si="8"/>
        <v>WIN</v>
      </c>
      <c r="AH64" s="51" t="str">
        <f t="shared" si="9"/>
        <v/>
      </c>
      <c r="AI64" s="51" t="str">
        <f t="shared" si="10"/>
        <v/>
      </c>
      <c r="AJ64" s="51">
        <f t="shared" si="11"/>
        <v>0</v>
      </c>
      <c r="AK64" s="7" t="str">
        <f t="shared" si="12"/>
        <v>N</v>
      </c>
      <c r="AL64" s="90">
        <f t="shared" si="13"/>
        <v>1</v>
      </c>
      <c r="AM64" s="91"/>
      <c r="AN64" s="8">
        <v>52</v>
      </c>
      <c r="AO64" s="8">
        <f t="shared" si="30"/>
        <v>53316291173</v>
      </c>
      <c r="AP64" s="51"/>
      <c r="AQ64" s="8" t="e">
        <f t="shared" si="26"/>
        <v>#N/A</v>
      </c>
      <c r="AR64" s="92" t="e">
        <f t="shared" ca="1" si="14"/>
        <v>#NAME?</v>
      </c>
      <c r="AS64" s="9"/>
      <c r="AT64" s="9"/>
      <c r="AU64" s="10"/>
      <c r="AV64" s="10"/>
      <c r="AW64" s="10"/>
      <c r="AX64" s="10"/>
      <c r="AY64" s="10"/>
      <c r="AZ64" s="10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</row>
    <row r="65" spans="1:63" ht="21" customHeight="1">
      <c r="A65" s="52">
        <v>53</v>
      </c>
      <c r="B65" s="98"/>
      <c r="C65" s="103"/>
      <c r="D65" s="103"/>
      <c r="E65" s="104"/>
      <c r="F65" s="74" t="s">
        <v>7</v>
      </c>
      <c r="G65" s="75" t="e">
        <f t="shared" ca="1" si="15"/>
        <v>#NAME?</v>
      </c>
      <c r="H65" s="93" t="e">
        <f t="shared" ca="1" si="16"/>
        <v>#NAME?</v>
      </c>
      <c r="I65" s="77" t="e">
        <f t="shared" ca="1" si="0"/>
        <v>#NAME?</v>
      </c>
      <c r="J65" s="78">
        <f t="shared" si="1"/>
        <v>0</v>
      </c>
      <c r="K65" s="94"/>
      <c r="L65" s="95" t="s">
        <v>0</v>
      </c>
      <c r="M65" s="96"/>
      <c r="N65" s="82">
        <v>0</v>
      </c>
      <c r="O65" s="97" t="str">
        <f t="shared" si="2"/>
        <v/>
      </c>
      <c r="P65" s="84" t="e">
        <f t="shared" ca="1" si="17"/>
        <v>#NAME?</v>
      </c>
      <c r="Q65" s="84" t="str">
        <f t="shared" si="3"/>
        <v/>
      </c>
      <c r="R65" s="85" t="str">
        <f t="shared" si="33"/>
        <v/>
      </c>
      <c r="S65" s="85" t="str">
        <f t="shared" si="4"/>
        <v/>
      </c>
      <c r="T65" s="97" t="str">
        <f t="shared" si="19"/>
        <v/>
      </c>
      <c r="U65" s="85" t="str">
        <f t="shared" si="20"/>
        <v/>
      </c>
      <c r="V65" s="87" t="str">
        <f t="shared" si="5"/>
        <v/>
      </c>
      <c r="W65" s="88" t="e">
        <f t="shared" ca="1" si="21"/>
        <v>#NAME?</v>
      </c>
      <c r="X65" s="89" t="e">
        <f t="shared" ca="1" si="22"/>
        <v>#NAME?</v>
      </c>
      <c r="Y65" s="56">
        <f t="shared" si="23"/>
        <v>0</v>
      </c>
      <c r="Z65" s="51">
        <f t="shared" si="24"/>
        <v>0</v>
      </c>
      <c r="AA65" s="51">
        <f t="shared" si="6"/>
        <v>0</v>
      </c>
      <c r="AB65" s="51" t="str">
        <f t="shared" si="25"/>
        <v/>
      </c>
      <c r="AC65" s="90">
        <f t="shared" si="27"/>
        <v>53</v>
      </c>
      <c r="AD65" s="90">
        <f t="shared" si="32"/>
        <v>53</v>
      </c>
      <c r="AE65" s="8">
        <f t="shared" si="7"/>
        <v>0</v>
      </c>
      <c r="AF65" s="8" t="str">
        <f t="shared" si="29"/>
        <v/>
      </c>
      <c r="AG65" s="51" t="str">
        <f t="shared" si="8"/>
        <v>WIN</v>
      </c>
      <c r="AH65" s="51" t="str">
        <f t="shared" si="9"/>
        <v/>
      </c>
      <c r="AI65" s="51" t="str">
        <f t="shared" si="10"/>
        <v/>
      </c>
      <c r="AJ65" s="51">
        <f t="shared" si="11"/>
        <v>0</v>
      </c>
      <c r="AK65" s="7" t="str">
        <f t="shared" si="12"/>
        <v>N</v>
      </c>
      <c r="AL65" s="90">
        <f t="shared" si="13"/>
        <v>1</v>
      </c>
      <c r="AM65" s="91"/>
      <c r="AN65" s="8">
        <v>53</v>
      </c>
      <c r="AO65" s="8">
        <f t="shared" si="30"/>
        <v>86267571272</v>
      </c>
      <c r="AP65" s="51"/>
      <c r="AQ65" s="8" t="e">
        <f t="shared" si="26"/>
        <v>#N/A</v>
      </c>
      <c r="AR65" s="92" t="e">
        <f t="shared" ca="1" si="14"/>
        <v>#NAME?</v>
      </c>
      <c r="AS65" s="9"/>
      <c r="AT65" s="9"/>
      <c r="AU65" s="10"/>
      <c r="AV65" s="10"/>
      <c r="AW65" s="10"/>
      <c r="AX65" s="10"/>
      <c r="AY65" s="10"/>
      <c r="AZ65" s="10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</row>
    <row r="66" spans="1:63" ht="21" customHeight="1">
      <c r="A66" s="52">
        <v>54</v>
      </c>
      <c r="B66" s="98"/>
      <c r="C66" s="103"/>
      <c r="D66" s="103"/>
      <c r="E66" s="104"/>
      <c r="F66" s="74" t="s">
        <v>7</v>
      </c>
      <c r="G66" s="75" t="e">
        <f t="shared" ca="1" si="15"/>
        <v>#NAME?</v>
      </c>
      <c r="H66" s="93" t="e">
        <f t="shared" ca="1" si="16"/>
        <v>#NAME?</v>
      </c>
      <c r="I66" s="77" t="e">
        <f t="shared" ca="1" si="0"/>
        <v>#NAME?</v>
      </c>
      <c r="J66" s="78">
        <f t="shared" si="1"/>
        <v>0</v>
      </c>
      <c r="K66" s="94"/>
      <c r="L66" s="95" t="s">
        <v>0</v>
      </c>
      <c r="M66" s="96"/>
      <c r="N66" s="82">
        <v>0</v>
      </c>
      <c r="O66" s="97" t="str">
        <f t="shared" si="2"/>
        <v/>
      </c>
      <c r="P66" s="84" t="e">
        <f t="shared" ca="1" si="17"/>
        <v>#NAME?</v>
      </c>
      <c r="Q66" s="84" t="str">
        <f t="shared" si="3"/>
        <v/>
      </c>
      <c r="R66" s="85" t="str">
        <f t="shared" si="33"/>
        <v/>
      </c>
      <c r="S66" s="85" t="str">
        <f t="shared" si="4"/>
        <v/>
      </c>
      <c r="T66" s="97" t="str">
        <f t="shared" si="19"/>
        <v/>
      </c>
      <c r="U66" s="85" t="str">
        <f t="shared" si="20"/>
        <v/>
      </c>
      <c r="V66" s="87" t="str">
        <f t="shared" si="5"/>
        <v/>
      </c>
      <c r="W66" s="88" t="e">
        <f t="shared" ca="1" si="21"/>
        <v>#NAME?</v>
      </c>
      <c r="X66" s="89" t="e">
        <f t="shared" ca="1" si="22"/>
        <v>#NAME?</v>
      </c>
      <c r="Y66" s="56">
        <f t="shared" si="23"/>
        <v>0</v>
      </c>
      <c r="Z66" s="51">
        <f t="shared" si="24"/>
        <v>0</v>
      </c>
      <c r="AA66" s="51">
        <f t="shared" si="6"/>
        <v>0</v>
      </c>
      <c r="AB66" s="51" t="str">
        <f t="shared" si="25"/>
        <v/>
      </c>
      <c r="AC66" s="90">
        <f t="shared" si="27"/>
        <v>54</v>
      </c>
      <c r="AD66" s="90">
        <f t="shared" si="32"/>
        <v>54</v>
      </c>
      <c r="AE66" s="8">
        <f t="shared" si="7"/>
        <v>0</v>
      </c>
      <c r="AF66" s="8" t="str">
        <f t="shared" si="29"/>
        <v/>
      </c>
      <c r="AG66" s="51" t="str">
        <f t="shared" si="8"/>
        <v>WIN</v>
      </c>
      <c r="AH66" s="51" t="str">
        <f t="shared" si="9"/>
        <v/>
      </c>
      <c r="AI66" s="51" t="str">
        <f t="shared" si="10"/>
        <v/>
      </c>
      <c r="AJ66" s="51">
        <f t="shared" si="11"/>
        <v>0</v>
      </c>
      <c r="AK66" s="7" t="str">
        <f t="shared" si="12"/>
        <v>N</v>
      </c>
      <c r="AL66" s="90">
        <f t="shared" si="13"/>
        <v>1</v>
      </c>
      <c r="AM66" s="91"/>
      <c r="AN66" s="8">
        <v>54</v>
      </c>
      <c r="AO66" s="8">
        <f t="shared" si="30"/>
        <v>139583862445</v>
      </c>
      <c r="AP66" s="51"/>
      <c r="AQ66" s="8" t="e">
        <f t="shared" si="26"/>
        <v>#N/A</v>
      </c>
      <c r="AR66" s="92" t="e">
        <f t="shared" ca="1" si="14"/>
        <v>#NAME?</v>
      </c>
      <c r="AS66" s="9"/>
      <c r="AT66" s="9"/>
      <c r="AU66" s="10"/>
      <c r="AV66" s="10"/>
      <c r="AW66" s="10"/>
      <c r="AX66" s="10"/>
      <c r="AY66" s="10"/>
      <c r="AZ66" s="10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</row>
    <row r="67" spans="1:63" ht="21" customHeight="1">
      <c r="A67" s="52">
        <v>55</v>
      </c>
      <c r="B67" s="98"/>
      <c r="C67" s="103"/>
      <c r="D67" s="103"/>
      <c r="E67" s="104"/>
      <c r="F67" s="74" t="s">
        <v>7</v>
      </c>
      <c r="G67" s="75" t="e">
        <f t="shared" ca="1" si="15"/>
        <v>#NAME?</v>
      </c>
      <c r="H67" s="93" t="e">
        <f t="shared" ca="1" si="16"/>
        <v>#NAME?</v>
      </c>
      <c r="I67" s="77" t="e">
        <f t="shared" ca="1" si="0"/>
        <v>#NAME?</v>
      </c>
      <c r="J67" s="78">
        <f t="shared" si="1"/>
        <v>0</v>
      </c>
      <c r="K67" s="94"/>
      <c r="L67" s="95" t="s">
        <v>0</v>
      </c>
      <c r="M67" s="96"/>
      <c r="N67" s="82">
        <v>0</v>
      </c>
      <c r="O67" s="97" t="str">
        <f t="shared" si="2"/>
        <v/>
      </c>
      <c r="P67" s="84" t="e">
        <f t="shared" ca="1" si="17"/>
        <v>#NAME?</v>
      </c>
      <c r="Q67" s="84" t="str">
        <f t="shared" si="3"/>
        <v/>
      </c>
      <c r="R67" s="85" t="str">
        <f t="shared" si="33"/>
        <v/>
      </c>
      <c r="S67" s="85" t="str">
        <f t="shared" si="4"/>
        <v/>
      </c>
      <c r="T67" s="97" t="str">
        <f t="shared" si="19"/>
        <v/>
      </c>
      <c r="U67" s="85" t="str">
        <f t="shared" si="20"/>
        <v/>
      </c>
      <c r="V67" s="87" t="str">
        <f t="shared" si="5"/>
        <v/>
      </c>
      <c r="W67" s="88" t="e">
        <f t="shared" ca="1" si="21"/>
        <v>#NAME?</v>
      </c>
      <c r="X67" s="89" t="e">
        <f t="shared" ca="1" si="22"/>
        <v>#NAME?</v>
      </c>
      <c r="Y67" s="56">
        <f t="shared" si="23"/>
        <v>0</v>
      </c>
      <c r="Z67" s="51">
        <f t="shared" si="24"/>
        <v>0</v>
      </c>
      <c r="AA67" s="51">
        <f t="shared" si="6"/>
        <v>0</v>
      </c>
      <c r="AB67" s="51" t="str">
        <f t="shared" si="25"/>
        <v/>
      </c>
      <c r="AC67" s="90">
        <f t="shared" si="27"/>
        <v>55</v>
      </c>
      <c r="AD67" s="90">
        <f t="shared" si="32"/>
        <v>55</v>
      </c>
      <c r="AE67" s="8">
        <f t="shared" si="7"/>
        <v>0</v>
      </c>
      <c r="AF67" s="8" t="str">
        <f t="shared" si="29"/>
        <v/>
      </c>
      <c r="AG67" s="51" t="str">
        <f t="shared" si="8"/>
        <v>WIN</v>
      </c>
      <c r="AH67" s="51" t="str">
        <f t="shared" si="9"/>
        <v/>
      </c>
      <c r="AI67" s="51" t="str">
        <f t="shared" si="10"/>
        <v/>
      </c>
      <c r="AJ67" s="51">
        <f t="shared" si="11"/>
        <v>0</v>
      </c>
      <c r="AK67" s="7" t="str">
        <f t="shared" si="12"/>
        <v>N</v>
      </c>
      <c r="AL67" s="90">
        <f t="shared" si="13"/>
        <v>1</v>
      </c>
      <c r="AM67" s="91"/>
      <c r="AN67" s="8">
        <v>55</v>
      </c>
      <c r="AO67" s="8">
        <f t="shared" si="30"/>
        <v>225851433717</v>
      </c>
      <c r="AP67" s="51"/>
      <c r="AQ67" s="8" t="e">
        <f t="shared" si="26"/>
        <v>#N/A</v>
      </c>
      <c r="AR67" s="92" t="e">
        <f t="shared" ca="1" si="14"/>
        <v>#NAME?</v>
      </c>
      <c r="AS67" s="9"/>
      <c r="AT67" s="9"/>
      <c r="AU67" s="10"/>
      <c r="AV67" s="10"/>
      <c r="AW67" s="10"/>
      <c r="AX67" s="10"/>
      <c r="AY67" s="10"/>
      <c r="AZ67" s="10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</row>
    <row r="68" spans="1:63" ht="21" customHeight="1">
      <c r="A68" s="52">
        <v>56</v>
      </c>
      <c r="B68" s="98"/>
      <c r="C68" s="103"/>
      <c r="D68" s="103"/>
      <c r="E68" s="104"/>
      <c r="F68" s="74" t="s">
        <v>7</v>
      </c>
      <c r="G68" s="75" t="e">
        <f t="shared" ca="1" si="15"/>
        <v>#NAME?</v>
      </c>
      <c r="H68" s="93" t="e">
        <f t="shared" ca="1" si="16"/>
        <v>#NAME?</v>
      </c>
      <c r="I68" s="77" t="e">
        <f t="shared" ca="1" si="0"/>
        <v>#NAME?</v>
      </c>
      <c r="J68" s="78">
        <f t="shared" si="1"/>
        <v>0</v>
      </c>
      <c r="K68" s="94"/>
      <c r="L68" s="95" t="s">
        <v>0</v>
      </c>
      <c r="M68" s="96"/>
      <c r="N68" s="82">
        <v>0</v>
      </c>
      <c r="O68" s="97" t="str">
        <f t="shared" si="2"/>
        <v/>
      </c>
      <c r="P68" s="84" t="e">
        <f t="shared" ca="1" si="17"/>
        <v>#NAME?</v>
      </c>
      <c r="Q68" s="84" t="str">
        <f t="shared" si="3"/>
        <v/>
      </c>
      <c r="R68" s="85" t="str">
        <f t="shared" si="33"/>
        <v/>
      </c>
      <c r="S68" s="85" t="str">
        <f t="shared" si="4"/>
        <v/>
      </c>
      <c r="T68" s="97" t="str">
        <f t="shared" si="19"/>
        <v/>
      </c>
      <c r="U68" s="85" t="str">
        <f t="shared" si="20"/>
        <v/>
      </c>
      <c r="V68" s="87" t="str">
        <f t="shared" si="5"/>
        <v/>
      </c>
      <c r="W68" s="88" t="e">
        <f t="shared" ca="1" si="21"/>
        <v>#NAME?</v>
      </c>
      <c r="X68" s="89" t="e">
        <f t="shared" ca="1" si="22"/>
        <v>#NAME?</v>
      </c>
      <c r="Y68" s="56">
        <f t="shared" si="23"/>
        <v>0</v>
      </c>
      <c r="Z68" s="51">
        <f t="shared" si="24"/>
        <v>0</v>
      </c>
      <c r="AA68" s="51">
        <f t="shared" si="6"/>
        <v>0</v>
      </c>
      <c r="AB68" s="51" t="str">
        <f t="shared" si="25"/>
        <v/>
      </c>
      <c r="AC68" s="90">
        <f t="shared" si="27"/>
        <v>56</v>
      </c>
      <c r="AD68" s="90">
        <f t="shared" si="32"/>
        <v>56</v>
      </c>
      <c r="AE68" s="8">
        <f t="shared" si="7"/>
        <v>0</v>
      </c>
      <c r="AF68" s="8" t="str">
        <f t="shared" si="29"/>
        <v/>
      </c>
      <c r="AG68" s="51" t="str">
        <f t="shared" si="8"/>
        <v>WIN</v>
      </c>
      <c r="AH68" s="51" t="str">
        <f t="shared" si="9"/>
        <v/>
      </c>
      <c r="AI68" s="51" t="str">
        <f t="shared" si="10"/>
        <v/>
      </c>
      <c r="AJ68" s="51">
        <f t="shared" si="11"/>
        <v>0</v>
      </c>
      <c r="AK68" s="7" t="str">
        <f t="shared" si="12"/>
        <v>N</v>
      </c>
      <c r="AL68" s="90">
        <f t="shared" si="13"/>
        <v>1</v>
      </c>
      <c r="AM68" s="91"/>
      <c r="AN68" s="8">
        <v>56</v>
      </c>
      <c r="AO68" s="8">
        <f t="shared" si="30"/>
        <v>365435296162</v>
      </c>
      <c r="AP68" s="51"/>
      <c r="AQ68" s="8" t="e">
        <f t="shared" si="26"/>
        <v>#N/A</v>
      </c>
      <c r="AR68" s="92" t="e">
        <f t="shared" ca="1" si="14"/>
        <v>#NAME?</v>
      </c>
      <c r="AS68" s="9"/>
      <c r="AT68" s="9"/>
      <c r="AU68" s="10"/>
      <c r="AV68" s="10"/>
      <c r="AW68" s="10"/>
      <c r="AX68" s="10"/>
      <c r="AY68" s="10"/>
      <c r="AZ68" s="10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</row>
    <row r="69" spans="1:63" ht="21" customHeight="1">
      <c r="A69" s="52">
        <v>57</v>
      </c>
      <c r="B69" s="98"/>
      <c r="C69" s="103"/>
      <c r="D69" s="103"/>
      <c r="E69" s="104"/>
      <c r="F69" s="74" t="s">
        <v>7</v>
      </c>
      <c r="G69" s="75" t="e">
        <f t="shared" ca="1" si="15"/>
        <v>#NAME?</v>
      </c>
      <c r="H69" s="93" t="e">
        <f t="shared" ca="1" si="16"/>
        <v>#NAME?</v>
      </c>
      <c r="I69" s="77" t="e">
        <f t="shared" ca="1" si="0"/>
        <v>#NAME?</v>
      </c>
      <c r="J69" s="78">
        <f t="shared" si="1"/>
        <v>0</v>
      </c>
      <c r="K69" s="94"/>
      <c r="L69" s="95" t="s">
        <v>0</v>
      </c>
      <c r="M69" s="96"/>
      <c r="N69" s="82">
        <v>0</v>
      </c>
      <c r="O69" s="97" t="str">
        <f t="shared" si="2"/>
        <v/>
      </c>
      <c r="P69" s="84" t="e">
        <f t="shared" ca="1" si="17"/>
        <v>#NAME?</v>
      </c>
      <c r="Q69" s="84" t="str">
        <f t="shared" si="3"/>
        <v/>
      </c>
      <c r="R69" s="85" t="str">
        <f t="shared" si="33"/>
        <v/>
      </c>
      <c r="S69" s="85" t="str">
        <f t="shared" si="4"/>
        <v/>
      </c>
      <c r="T69" s="97" t="str">
        <f t="shared" si="19"/>
        <v/>
      </c>
      <c r="U69" s="85" t="str">
        <f t="shared" si="20"/>
        <v/>
      </c>
      <c r="V69" s="87" t="str">
        <f t="shared" si="5"/>
        <v/>
      </c>
      <c r="W69" s="88" t="e">
        <f t="shared" ca="1" si="21"/>
        <v>#NAME?</v>
      </c>
      <c r="X69" s="89" t="e">
        <f t="shared" ca="1" si="22"/>
        <v>#NAME?</v>
      </c>
      <c r="Y69" s="56">
        <f t="shared" si="23"/>
        <v>0</v>
      </c>
      <c r="Z69" s="51">
        <f t="shared" si="24"/>
        <v>0</v>
      </c>
      <c r="AA69" s="51">
        <f t="shared" si="6"/>
        <v>0</v>
      </c>
      <c r="AB69" s="51" t="str">
        <f t="shared" si="25"/>
        <v/>
      </c>
      <c r="AC69" s="90">
        <f t="shared" si="27"/>
        <v>57</v>
      </c>
      <c r="AD69" s="90">
        <f t="shared" si="32"/>
        <v>57</v>
      </c>
      <c r="AE69" s="8">
        <f t="shared" si="7"/>
        <v>0</v>
      </c>
      <c r="AF69" s="8" t="str">
        <f t="shared" si="29"/>
        <v/>
      </c>
      <c r="AG69" s="51" t="str">
        <f t="shared" si="8"/>
        <v>WIN</v>
      </c>
      <c r="AH69" s="51" t="str">
        <f t="shared" si="9"/>
        <v/>
      </c>
      <c r="AI69" s="51" t="str">
        <f t="shared" si="10"/>
        <v/>
      </c>
      <c r="AJ69" s="51">
        <f t="shared" si="11"/>
        <v>0</v>
      </c>
      <c r="AK69" s="7" t="str">
        <f t="shared" si="12"/>
        <v>N</v>
      </c>
      <c r="AL69" s="90">
        <f t="shared" si="13"/>
        <v>1</v>
      </c>
      <c r="AM69" s="91"/>
      <c r="AN69" s="8">
        <v>57</v>
      </c>
      <c r="AO69" s="8">
        <f t="shared" si="30"/>
        <v>591286729879</v>
      </c>
      <c r="AP69" s="51"/>
      <c r="AQ69" s="8" t="e">
        <f t="shared" si="26"/>
        <v>#N/A</v>
      </c>
      <c r="AR69" s="92" t="e">
        <f t="shared" ca="1" si="14"/>
        <v>#NAME?</v>
      </c>
      <c r="AS69" s="9"/>
      <c r="AT69" s="9"/>
      <c r="AU69" s="10"/>
      <c r="AV69" s="10"/>
      <c r="AW69" s="10"/>
      <c r="AX69" s="10"/>
      <c r="AY69" s="10"/>
      <c r="AZ69" s="10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</row>
    <row r="70" spans="1:63" ht="21" customHeight="1">
      <c r="A70" s="52">
        <v>58</v>
      </c>
      <c r="B70" s="98"/>
      <c r="C70" s="103"/>
      <c r="D70" s="103"/>
      <c r="E70" s="104"/>
      <c r="F70" s="74" t="s">
        <v>7</v>
      </c>
      <c r="G70" s="75" t="e">
        <f t="shared" ca="1" si="15"/>
        <v>#NAME?</v>
      </c>
      <c r="H70" s="93" t="e">
        <f t="shared" ca="1" si="16"/>
        <v>#NAME?</v>
      </c>
      <c r="I70" s="77" t="e">
        <f t="shared" ca="1" si="0"/>
        <v>#NAME?</v>
      </c>
      <c r="J70" s="78">
        <f t="shared" si="1"/>
        <v>0</v>
      </c>
      <c r="K70" s="94"/>
      <c r="L70" s="95" t="s">
        <v>0</v>
      </c>
      <c r="M70" s="96"/>
      <c r="N70" s="82">
        <v>0</v>
      </c>
      <c r="O70" s="97" t="str">
        <f t="shared" si="2"/>
        <v/>
      </c>
      <c r="P70" s="84" t="e">
        <f t="shared" ca="1" si="17"/>
        <v>#NAME?</v>
      </c>
      <c r="Q70" s="84" t="str">
        <f t="shared" si="3"/>
        <v/>
      </c>
      <c r="R70" s="85" t="str">
        <f t="shared" si="33"/>
        <v/>
      </c>
      <c r="S70" s="85" t="str">
        <f t="shared" si="4"/>
        <v/>
      </c>
      <c r="T70" s="97" t="str">
        <f t="shared" si="19"/>
        <v/>
      </c>
      <c r="U70" s="85" t="str">
        <f t="shared" si="20"/>
        <v/>
      </c>
      <c r="V70" s="87" t="str">
        <f t="shared" si="5"/>
        <v/>
      </c>
      <c r="W70" s="88" t="e">
        <f t="shared" ca="1" si="21"/>
        <v>#NAME?</v>
      </c>
      <c r="X70" s="89" t="e">
        <f t="shared" ca="1" si="22"/>
        <v>#NAME?</v>
      </c>
      <c r="Y70" s="56">
        <f t="shared" si="23"/>
        <v>0</v>
      </c>
      <c r="Z70" s="51">
        <f t="shared" si="24"/>
        <v>0</v>
      </c>
      <c r="AA70" s="51">
        <f t="shared" si="6"/>
        <v>0</v>
      </c>
      <c r="AB70" s="51" t="str">
        <f t="shared" si="25"/>
        <v/>
      </c>
      <c r="AC70" s="90">
        <f t="shared" si="27"/>
        <v>58</v>
      </c>
      <c r="AD70" s="90">
        <f t="shared" si="32"/>
        <v>58</v>
      </c>
      <c r="AE70" s="8">
        <f t="shared" si="7"/>
        <v>0</v>
      </c>
      <c r="AF70" s="8" t="str">
        <f t="shared" si="29"/>
        <v/>
      </c>
      <c r="AG70" s="51" t="str">
        <f t="shared" si="8"/>
        <v>WIN</v>
      </c>
      <c r="AH70" s="51" t="str">
        <f t="shared" si="9"/>
        <v/>
      </c>
      <c r="AI70" s="51" t="str">
        <f t="shared" si="10"/>
        <v/>
      </c>
      <c r="AJ70" s="51">
        <f t="shared" si="11"/>
        <v>0</v>
      </c>
      <c r="AK70" s="7" t="str">
        <f t="shared" si="12"/>
        <v>N</v>
      </c>
      <c r="AL70" s="90">
        <f t="shared" si="13"/>
        <v>1</v>
      </c>
      <c r="AM70" s="91"/>
      <c r="AN70" s="8">
        <v>58</v>
      </c>
      <c r="AO70" s="8">
        <f t="shared" si="30"/>
        <v>956722026041</v>
      </c>
      <c r="AP70" s="51"/>
      <c r="AQ70" s="8" t="e">
        <f t="shared" si="26"/>
        <v>#N/A</v>
      </c>
      <c r="AR70" s="92" t="e">
        <f t="shared" ca="1" si="14"/>
        <v>#NAME?</v>
      </c>
      <c r="AS70" s="9"/>
      <c r="AT70" s="9"/>
      <c r="AU70" s="10"/>
      <c r="AV70" s="10"/>
      <c r="AW70" s="10"/>
      <c r="AX70" s="10"/>
      <c r="AY70" s="10"/>
      <c r="AZ70" s="10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</row>
    <row r="71" spans="1:63" ht="21" customHeight="1">
      <c r="A71" s="52">
        <v>59</v>
      </c>
      <c r="B71" s="98"/>
      <c r="C71" s="103"/>
      <c r="D71" s="103"/>
      <c r="E71" s="104"/>
      <c r="F71" s="74" t="s">
        <v>7</v>
      </c>
      <c r="G71" s="75" t="e">
        <f t="shared" ca="1" si="15"/>
        <v>#NAME?</v>
      </c>
      <c r="H71" s="93" t="e">
        <f t="shared" ca="1" si="16"/>
        <v>#NAME?</v>
      </c>
      <c r="I71" s="77" t="e">
        <f t="shared" ca="1" si="0"/>
        <v>#NAME?</v>
      </c>
      <c r="J71" s="78">
        <f t="shared" si="1"/>
        <v>0</v>
      </c>
      <c r="K71" s="94"/>
      <c r="L71" s="95" t="s">
        <v>0</v>
      </c>
      <c r="M71" s="96"/>
      <c r="N71" s="82">
        <v>0</v>
      </c>
      <c r="O71" s="97" t="str">
        <f t="shared" si="2"/>
        <v/>
      </c>
      <c r="P71" s="84" t="e">
        <f t="shared" ca="1" si="17"/>
        <v>#NAME?</v>
      </c>
      <c r="Q71" s="84" t="str">
        <f t="shared" si="3"/>
        <v/>
      </c>
      <c r="R71" s="85" t="str">
        <f t="shared" si="33"/>
        <v/>
      </c>
      <c r="S71" s="85" t="str">
        <f t="shared" si="4"/>
        <v/>
      </c>
      <c r="T71" s="97" t="str">
        <f t="shared" si="19"/>
        <v/>
      </c>
      <c r="U71" s="85" t="str">
        <f t="shared" si="20"/>
        <v/>
      </c>
      <c r="V71" s="87" t="str">
        <f t="shared" si="5"/>
        <v/>
      </c>
      <c r="W71" s="88" t="e">
        <f t="shared" ca="1" si="21"/>
        <v>#NAME?</v>
      </c>
      <c r="X71" s="89" t="e">
        <f t="shared" ca="1" si="22"/>
        <v>#NAME?</v>
      </c>
      <c r="Y71" s="56">
        <f t="shared" si="23"/>
        <v>0</v>
      </c>
      <c r="Z71" s="51">
        <f t="shared" si="24"/>
        <v>0</v>
      </c>
      <c r="AA71" s="51">
        <f t="shared" si="6"/>
        <v>0</v>
      </c>
      <c r="AB71" s="51" t="str">
        <f t="shared" si="25"/>
        <v/>
      </c>
      <c r="AC71" s="90">
        <f t="shared" si="27"/>
        <v>59</v>
      </c>
      <c r="AD71" s="90">
        <f t="shared" si="32"/>
        <v>59</v>
      </c>
      <c r="AE71" s="8">
        <f t="shared" si="7"/>
        <v>0</v>
      </c>
      <c r="AF71" s="8" t="str">
        <f t="shared" si="29"/>
        <v/>
      </c>
      <c r="AG71" s="51" t="str">
        <f t="shared" si="8"/>
        <v>WIN</v>
      </c>
      <c r="AH71" s="51" t="str">
        <f t="shared" si="9"/>
        <v/>
      </c>
      <c r="AI71" s="51" t="str">
        <f t="shared" si="10"/>
        <v/>
      </c>
      <c r="AJ71" s="51">
        <f t="shared" si="11"/>
        <v>0</v>
      </c>
      <c r="AK71" s="7" t="str">
        <f t="shared" si="12"/>
        <v>N</v>
      </c>
      <c r="AL71" s="90">
        <f t="shared" si="13"/>
        <v>1</v>
      </c>
      <c r="AM71" s="91"/>
      <c r="AN71" s="8">
        <v>59</v>
      </c>
      <c r="AO71" s="8">
        <f t="shared" si="30"/>
        <v>1548008755920</v>
      </c>
      <c r="AP71" s="51"/>
      <c r="AQ71" s="8" t="e">
        <f t="shared" si="26"/>
        <v>#N/A</v>
      </c>
      <c r="AR71" s="92" t="e">
        <f t="shared" ca="1" si="14"/>
        <v>#NAME?</v>
      </c>
      <c r="AS71" s="9"/>
      <c r="AT71" s="9"/>
      <c r="AU71" s="10"/>
      <c r="AV71" s="10"/>
      <c r="AW71" s="10"/>
      <c r="AX71" s="10"/>
      <c r="AY71" s="10"/>
      <c r="AZ71" s="10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</row>
    <row r="72" spans="1:63" ht="21" customHeight="1">
      <c r="A72" s="52">
        <v>60</v>
      </c>
      <c r="B72" s="98"/>
      <c r="C72" s="103"/>
      <c r="D72" s="103"/>
      <c r="E72" s="104"/>
      <c r="F72" s="74" t="s">
        <v>7</v>
      </c>
      <c r="G72" s="75" t="e">
        <f t="shared" ca="1" si="15"/>
        <v>#NAME?</v>
      </c>
      <c r="H72" s="93" t="e">
        <f t="shared" ca="1" si="16"/>
        <v>#NAME?</v>
      </c>
      <c r="I72" s="77" t="e">
        <f t="shared" ca="1" si="0"/>
        <v>#NAME?</v>
      </c>
      <c r="J72" s="78">
        <f t="shared" si="1"/>
        <v>0</v>
      </c>
      <c r="K72" s="94"/>
      <c r="L72" s="95" t="s">
        <v>0</v>
      </c>
      <c r="M72" s="96"/>
      <c r="N72" s="82">
        <v>0</v>
      </c>
      <c r="O72" s="97" t="str">
        <f t="shared" si="2"/>
        <v/>
      </c>
      <c r="P72" s="84" t="e">
        <f t="shared" ca="1" si="17"/>
        <v>#NAME?</v>
      </c>
      <c r="Q72" s="84" t="str">
        <f t="shared" si="3"/>
        <v/>
      </c>
      <c r="R72" s="85" t="str">
        <f t="shared" si="33"/>
        <v/>
      </c>
      <c r="S72" s="85" t="str">
        <f t="shared" si="4"/>
        <v/>
      </c>
      <c r="T72" s="97" t="str">
        <f t="shared" si="19"/>
        <v/>
      </c>
      <c r="U72" s="85" t="str">
        <f t="shared" si="20"/>
        <v/>
      </c>
      <c r="V72" s="87" t="str">
        <f t="shared" si="5"/>
        <v/>
      </c>
      <c r="W72" s="88" t="e">
        <f t="shared" ca="1" si="21"/>
        <v>#NAME?</v>
      </c>
      <c r="X72" s="89" t="e">
        <f t="shared" ca="1" si="22"/>
        <v>#NAME?</v>
      </c>
      <c r="Y72" s="56">
        <f t="shared" si="23"/>
        <v>0</v>
      </c>
      <c r="Z72" s="51">
        <f t="shared" si="24"/>
        <v>0</v>
      </c>
      <c r="AA72" s="51">
        <f t="shared" si="6"/>
        <v>0</v>
      </c>
      <c r="AB72" s="51" t="str">
        <f t="shared" si="25"/>
        <v/>
      </c>
      <c r="AC72" s="90">
        <f t="shared" si="27"/>
        <v>60</v>
      </c>
      <c r="AD72" s="90">
        <f t="shared" si="32"/>
        <v>60</v>
      </c>
      <c r="AE72" s="8">
        <f t="shared" si="7"/>
        <v>0</v>
      </c>
      <c r="AF72" s="8" t="str">
        <f t="shared" si="29"/>
        <v/>
      </c>
      <c r="AG72" s="51" t="str">
        <f t="shared" si="8"/>
        <v>WIN</v>
      </c>
      <c r="AH72" s="51" t="str">
        <f t="shared" si="9"/>
        <v/>
      </c>
      <c r="AI72" s="51" t="str">
        <f t="shared" si="10"/>
        <v/>
      </c>
      <c r="AJ72" s="51">
        <f t="shared" si="11"/>
        <v>0</v>
      </c>
      <c r="AK72" s="7" t="str">
        <f t="shared" si="12"/>
        <v>N</v>
      </c>
      <c r="AL72" s="90">
        <f t="shared" si="13"/>
        <v>1</v>
      </c>
      <c r="AM72" s="91"/>
      <c r="AN72" s="8">
        <v>60</v>
      </c>
      <c r="AO72" s="8">
        <f t="shared" si="30"/>
        <v>2504730781961</v>
      </c>
      <c r="AP72" s="51"/>
      <c r="AQ72" s="8" t="e">
        <f t="shared" si="26"/>
        <v>#N/A</v>
      </c>
      <c r="AR72" s="92" t="e">
        <f t="shared" ca="1" si="14"/>
        <v>#NAME?</v>
      </c>
      <c r="AS72" s="9"/>
      <c r="AT72" s="9"/>
      <c r="AU72" s="10"/>
      <c r="AV72" s="10"/>
      <c r="AW72" s="10"/>
      <c r="AX72" s="10"/>
      <c r="AY72" s="10"/>
      <c r="AZ72" s="10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</row>
    <row r="73" spans="1:63" ht="21" customHeight="1">
      <c r="A73" s="52">
        <v>61</v>
      </c>
      <c r="B73" s="98"/>
      <c r="C73" s="103"/>
      <c r="D73" s="103"/>
      <c r="E73" s="104"/>
      <c r="F73" s="74" t="s">
        <v>7</v>
      </c>
      <c r="G73" s="75" t="e">
        <f t="shared" ca="1" si="15"/>
        <v>#NAME?</v>
      </c>
      <c r="H73" s="93" t="e">
        <f t="shared" ca="1" si="16"/>
        <v>#NAME?</v>
      </c>
      <c r="I73" s="77" t="e">
        <f t="shared" ca="1" si="0"/>
        <v>#NAME?</v>
      </c>
      <c r="J73" s="78">
        <f t="shared" si="1"/>
        <v>0</v>
      </c>
      <c r="K73" s="94"/>
      <c r="L73" s="95" t="s">
        <v>0</v>
      </c>
      <c r="M73" s="96"/>
      <c r="N73" s="82">
        <v>0</v>
      </c>
      <c r="O73" s="97" t="str">
        <f t="shared" si="2"/>
        <v/>
      </c>
      <c r="P73" s="84" t="e">
        <f t="shared" ca="1" si="17"/>
        <v>#NAME?</v>
      </c>
      <c r="Q73" s="84" t="str">
        <f t="shared" si="3"/>
        <v/>
      </c>
      <c r="R73" s="85" t="str">
        <f t="shared" si="33"/>
        <v/>
      </c>
      <c r="S73" s="85" t="str">
        <f t="shared" si="4"/>
        <v/>
      </c>
      <c r="T73" s="97" t="str">
        <f t="shared" si="19"/>
        <v/>
      </c>
      <c r="U73" s="85" t="str">
        <f t="shared" si="20"/>
        <v/>
      </c>
      <c r="V73" s="87" t="str">
        <f t="shared" si="5"/>
        <v/>
      </c>
      <c r="W73" s="88" t="e">
        <f t="shared" ca="1" si="21"/>
        <v>#NAME?</v>
      </c>
      <c r="X73" s="89" t="e">
        <f t="shared" ca="1" si="22"/>
        <v>#NAME?</v>
      </c>
      <c r="Y73" s="56">
        <f t="shared" si="23"/>
        <v>0</v>
      </c>
      <c r="Z73" s="51">
        <f t="shared" si="24"/>
        <v>0</v>
      </c>
      <c r="AA73" s="51">
        <f t="shared" si="6"/>
        <v>0</v>
      </c>
      <c r="AB73" s="51" t="str">
        <f t="shared" si="25"/>
        <v/>
      </c>
      <c r="AC73" s="90">
        <f t="shared" si="27"/>
        <v>61</v>
      </c>
      <c r="AD73" s="90">
        <f t="shared" si="32"/>
        <v>61</v>
      </c>
      <c r="AE73" s="8">
        <f t="shared" si="7"/>
        <v>0</v>
      </c>
      <c r="AF73" s="8" t="str">
        <f t="shared" si="29"/>
        <v/>
      </c>
      <c r="AG73" s="51" t="str">
        <f t="shared" si="8"/>
        <v>WIN</v>
      </c>
      <c r="AH73" s="51" t="str">
        <f t="shared" si="9"/>
        <v/>
      </c>
      <c r="AI73" s="51" t="str">
        <f t="shared" si="10"/>
        <v/>
      </c>
      <c r="AJ73" s="51">
        <f t="shared" si="11"/>
        <v>0</v>
      </c>
      <c r="AK73" s="7" t="str">
        <f t="shared" si="12"/>
        <v>N</v>
      </c>
      <c r="AL73" s="90">
        <f t="shared" si="13"/>
        <v>1</v>
      </c>
      <c r="AM73" s="91"/>
      <c r="AN73" s="8">
        <v>61</v>
      </c>
      <c r="AO73" s="8">
        <f t="shared" si="30"/>
        <v>4052739537881</v>
      </c>
      <c r="AP73" s="51"/>
      <c r="AQ73" s="8" t="e">
        <f t="shared" si="26"/>
        <v>#N/A</v>
      </c>
      <c r="AR73" s="92" t="e">
        <f t="shared" ca="1" si="14"/>
        <v>#NAME?</v>
      </c>
      <c r="AS73" s="9"/>
      <c r="AT73" s="9"/>
      <c r="AU73" s="10"/>
      <c r="AV73" s="10"/>
      <c r="AW73" s="10"/>
      <c r="AX73" s="10"/>
      <c r="AY73" s="10"/>
      <c r="AZ73" s="10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</row>
    <row r="74" spans="1:63" ht="21" customHeight="1">
      <c r="A74" s="52">
        <v>62</v>
      </c>
      <c r="B74" s="98"/>
      <c r="C74" s="103"/>
      <c r="D74" s="103"/>
      <c r="E74" s="104"/>
      <c r="F74" s="74" t="s">
        <v>7</v>
      </c>
      <c r="G74" s="75" t="e">
        <f t="shared" ca="1" si="15"/>
        <v>#NAME?</v>
      </c>
      <c r="H74" s="93" t="e">
        <f t="shared" ca="1" si="16"/>
        <v>#NAME?</v>
      </c>
      <c r="I74" s="77" t="e">
        <f t="shared" ca="1" si="0"/>
        <v>#NAME?</v>
      </c>
      <c r="J74" s="78">
        <f t="shared" si="1"/>
        <v>0</v>
      </c>
      <c r="K74" s="94"/>
      <c r="L74" s="95" t="s">
        <v>0</v>
      </c>
      <c r="M74" s="96"/>
      <c r="N74" s="82">
        <v>0</v>
      </c>
      <c r="O74" s="97" t="str">
        <f t="shared" si="2"/>
        <v/>
      </c>
      <c r="P74" s="84" t="e">
        <f t="shared" ca="1" si="17"/>
        <v>#NAME?</v>
      </c>
      <c r="Q74" s="84" t="str">
        <f t="shared" si="3"/>
        <v/>
      </c>
      <c r="R74" s="85" t="str">
        <f t="shared" si="33"/>
        <v/>
      </c>
      <c r="S74" s="85" t="str">
        <f t="shared" si="4"/>
        <v/>
      </c>
      <c r="T74" s="97" t="str">
        <f t="shared" si="19"/>
        <v/>
      </c>
      <c r="U74" s="85" t="str">
        <f t="shared" si="20"/>
        <v/>
      </c>
      <c r="V74" s="87" t="str">
        <f t="shared" si="5"/>
        <v/>
      </c>
      <c r="W74" s="88" t="e">
        <f t="shared" ca="1" si="21"/>
        <v>#NAME?</v>
      </c>
      <c r="X74" s="89" t="e">
        <f t="shared" ca="1" si="22"/>
        <v>#NAME?</v>
      </c>
      <c r="Y74" s="56">
        <f t="shared" si="23"/>
        <v>0</v>
      </c>
      <c r="Z74" s="51">
        <f t="shared" si="24"/>
        <v>0</v>
      </c>
      <c r="AA74" s="51">
        <f t="shared" si="6"/>
        <v>0</v>
      </c>
      <c r="AB74" s="51" t="str">
        <f t="shared" si="25"/>
        <v/>
      </c>
      <c r="AC74" s="90">
        <f t="shared" si="27"/>
        <v>62</v>
      </c>
      <c r="AD74" s="90">
        <f t="shared" si="32"/>
        <v>62</v>
      </c>
      <c r="AE74" s="8">
        <f t="shared" si="7"/>
        <v>0</v>
      </c>
      <c r="AF74" s="8" t="str">
        <f t="shared" si="29"/>
        <v/>
      </c>
      <c r="AG74" s="51" t="str">
        <f t="shared" si="8"/>
        <v>WIN</v>
      </c>
      <c r="AH74" s="51" t="str">
        <f t="shared" si="9"/>
        <v/>
      </c>
      <c r="AI74" s="51" t="str">
        <f t="shared" si="10"/>
        <v/>
      </c>
      <c r="AJ74" s="51">
        <f t="shared" si="11"/>
        <v>0</v>
      </c>
      <c r="AK74" s="7" t="str">
        <f t="shared" si="12"/>
        <v>N</v>
      </c>
      <c r="AL74" s="90">
        <f t="shared" si="13"/>
        <v>1</v>
      </c>
      <c r="AM74" s="91"/>
      <c r="AN74" s="8">
        <v>62</v>
      </c>
      <c r="AO74" s="8">
        <f t="shared" si="30"/>
        <v>6557470319842</v>
      </c>
      <c r="AP74" s="51"/>
      <c r="AQ74" s="8" t="e">
        <f t="shared" si="26"/>
        <v>#N/A</v>
      </c>
      <c r="AR74" s="92" t="e">
        <f t="shared" ca="1" si="14"/>
        <v>#NAME?</v>
      </c>
      <c r="AS74" s="9"/>
      <c r="AT74" s="9"/>
      <c r="AU74" s="10"/>
      <c r="AV74" s="10"/>
      <c r="AW74" s="10"/>
      <c r="AX74" s="10"/>
      <c r="AY74" s="10"/>
      <c r="AZ74" s="10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</row>
    <row r="75" spans="1:63" ht="21" customHeight="1">
      <c r="A75" s="52">
        <v>63</v>
      </c>
      <c r="B75" s="98"/>
      <c r="C75" s="103"/>
      <c r="D75" s="103"/>
      <c r="E75" s="104"/>
      <c r="F75" s="74" t="s">
        <v>7</v>
      </c>
      <c r="G75" s="75" t="e">
        <f t="shared" ca="1" si="15"/>
        <v>#NAME?</v>
      </c>
      <c r="H75" s="93" t="e">
        <f t="shared" ca="1" si="16"/>
        <v>#NAME?</v>
      </c>
      <c r="I75" s="77" t="e">
        <f t="shared" ca="1" si="0"/>
        <v>#NAME?</v>
      </c>
      <c r="J75" s="78">
        <f t="shared" si="1"/>
        <v>0</v>
      </c>
      <c r="K75" s="94"/>
      <c r="L75" s="95" t="s">
        <v>0</v>
      </c>
      <c r="M75" s="96"/>
      <c r="N75" s="82">
        <v>0</v>
      </c>
      <c r="O75" s="97" t="str">
        <f t="shared" si="2"/>
        <v/>
      </c>
      <c r="P75" s="84" t="e">
        <f t="shared" ca="1" si="17"/>
        <v>#NAME?</v>
      </c>
      <c r="Q75" s="84" t="str">
        <f t="shared" si="3"/>
        <v/>
      </c>
      <c r="R75" s="85" t="str">
        <f t="shared" si="33"/>
        <v/>
      </c>
      <c r="S75" s="85" t="str">
        <f t="shared" si="4"/>
        <v/>
      </c>
      <c r="T75" s="97" t="str">
        <f t="shared" si="19"/>
        <v/>
      </c>
      <c r="U75" s="85" t="str">
        <f t="shared" si="20"/>
        <v/>
      </c>
      <c r="V75" s="87" t="str">
        <f t="shared" si="5"/>
        <v/>
      </c>
      <c r="W75" s="88" t="e">
        <f t="shared" ca="1" si="21"/>
        <v>#NAME?</v>
      </c>
      <c r="X75" s="89" t="e">
        <f t="shared" ca="1" si="22"/>
        <v>#NAME?</v>
      </c>
      <c r="Y75" s="56">
        <f t="shared" si="23"/>
        <v>0</v>
      </c>
      <c r="Z75" s="51">
        <f t="shared" si="24"/>
        <v>0</v>
      </c>
      <c r="AA75" s="51">
        <f t="shared" si="6"/>
        <v>0</v>
      </c>
      <c r="AB75" s="51" t="str">
        <f t="shared" si="25"/>
        <v/>
      </c>
      <c r="AC75" s="90">
        <f t="shared" si="27"/>
        <v>63</v>
      </c>
      <c r="AD75" s="90">
        <f t="shared" si="32"/>
        <v>63</v>
      </c>
      <c r="AE75" s="8">
        <f t="shared" si="7"/>
        <v>0</v>
      </c>
      <c r="AF75" s="8" t="str">
        <f t="shared" si="29"/>
        <v/>
      </c>
      <c r="AG75" s="51" t="str">
        <f t="shared" si="8"/>
        <v>WIN</v>
      </c>
      <c r="AH75" s="51" t="str">
        <f t="shared" si="9"/>
        <v/>
      </c>
      <c r="AI75" s="51" t="str">
        <f t="shared" si="10"/>
        <v/>
      </c>
      <c r="AJ75" s="51">
        <f t="shared" si="11"/>
        <v>0</v>
      </c>
      <c r="AK75" s="7" t="str">
        <f t="shared" si="12"/>
        <v>N</v>
      </c>
      <c r="AL75" s="90">
        <f t="shared" si="13"/>
        <v>1</v>
      </c>
      <c r="AM75" s="91"/>
      <c r="AN75" s="8">
        <v>63</v>
      </c>
      <c r="AO75" s="8">
        <f t="shared" si="30"/>
        <v>10610209857723</v>
      </c>
      <c r="AP75" s="51"/>
      <c r="AQ75" s="8" t="e">
        <f t="shared" si="26"/>
        <v>#N/A</v>
      </c>
      <c r="AR75" s="92" t="e">
        <f t="shared" ca="1" si="14"/>
        <v>#NAME?</v>
      </c>
      <c r="AS75" s="9"/>
      <c r="AT75" s="9"/>
      <c r="AU75" s="10"/>
      <c r="AV75" s="10"/>
      <c r="AW75" s="10"/>
      <c r="AX75" s="10"/>
      <c r="AY75" s="10"/>
      <c r="AZ75" s="10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</row>
    <row r="76" spans="1:63" ht="21" customHeight="1">
      <c r="A76" s="52">
        <v>64</v>
      </c>
      <c r="B76" s="98"/>
      <c r="C76" s="103"/>
      <c r="D76" s="103"/>
      <c r="E76" s="104"/>
      <c r="F76" s="74" t="s">
        <v>7</v>
      </c>
      <c r="G76" s="75" t="e">
        <f t="shared" ca="1" si="15"/>
        <v>#NAME?</v>
      </c>
      <c r="H76" s="93" t="e">
        <f t="shared" ca="1" si="16"/>
        <v>#NAME?</v>
      </c>
      <c r="I76" s="77" t="e">
        <f t="shared" ca="1" si="0"/>
        <v>#NAME?</v>
      </c>
      <c r="J76" s="78">
        <f t="shared" si="1"/>
        <v>0</v>
      </c>
      <c r="K76" s="94"/>
      <c r="L76" s="95" t="s">
        <v>0</v>
      </c>
      <c r="M76" s="96"/>
      <c r="N76" s="82">
        <v>0</v>
      </c>
      <c r="O76" s="97" t="str">
        <f t="shared" si="2"/>
        <v/>
      </c>
      <c r="P76" s="84" t="e">
        <f t="shared" ca="1" si="17"/>
        <v>#NAME?</v>
      </c>
      <c r="Q76" s="84" t="str">
        <f t="shared" si="3"/>
        <v/>
      </c>
      <c r="R76" s="85" t="str">
        <f t="shared" si="33"/>
        <v/>
      </c>
      <c r="S76" s="85" t="str">
        <f t="shared" si="4"/>
        <v/>
      </c>
      <c r="T76" s="97" t="str">
        <f t="shared" si="19"/>
        <v/>
      </c>
      <c r="U76" s="85" t="str">
        <f t="shared" si="20"/>
        <v/>
      </c>
      <c r="V76" s="87" t="str">
        <f t="shared" si="5"/>
        <v/>
      </c>
      <c r="W76" s="88" t="e">
        <f t="shared" ca="1" si="21"/>
        <v>#NAME?</v>
      </c>
      <c r="X76" s="89" t="e">
        <f t="shared" ca="1" si="22"/>
        <v>#NAME?</v>
      </c>
      <c r="Y76" s="56">
        <f t="shared" si="23"/>
        <v>0</v>
      </c>
      <c r="Z76" s="51">
        <f t="shared" si="24"/>
        <v>0</v>
      </c>
      <c r="AA76" s="51">
        <f t="shared" si="6"/>
        <v>0</v>
      </c>
      <c r="AB76" s="51" t="str">
        <f t="shared" si="25"/>
        <v/>
      </c>
      <c r="AC76" s="90">
        <f t="shared" si="27"/>
        <v>64</v>
      </c>
      <c r="AD76" s="90">
        <f t="shared" si="32"/>
        <v>64</v>
      </c>
      <c r="AE76" s="8">
        <f t="shared" si="7"/>
        <v>0</v>
      </c>
      <c r="AF76" s="8" t="str">
        <f t="shared" si="29"/>
        <v/>
      </c>
      <c r="AG76" s="51" t="str">
        <f t="shared" si="8"/>
        <v>WIN</v>
      </c>
      <c r="AH76" s="51" t="str">
        <f t="shared" si="9"/>
        <v/>
      </c>
      <c r="AI76" s="51" t="str">
        <f t="shared" si="10"/>
        <v/>
      </c>
      <c r="AJ76" s="51">
        <f t="shared" si="11"/>
        <v>0</v>
      </c>
      <c r="AK76" s="7" t="str">
        <f t="shared" si="12"/>
        <v>N</v>
      </c>
      <c r="AL76" s="90">
        <f t="shared" si="13"/>
        <v>1</v>
      </c>
      <c r="AM76" s="91"/>
      <c r="AN76" s="8">
        <v>64</v>
      </c>
      <c r="AO76" s="8">
        <f t="shared" si="30"/>
        <v>17167680177565</v>
      </c>
      <c r="AP76" s="51"/>
      <c r="AQ76" s="8" t="e">
        <f t="shared" si="26"/>
        <v>#N/A</v>
      </c>
      <c r="AR76" s="92" t="e">
        <f t="shared" ca="1" si="14"/>
        <v>#NAME?</v>
      </c>
      <c r="AS76" s="9"/>
      <c r="AT76" s="9"/>
      <c r="AU76" s="10"/>
      <c r="AV76" s="10"/>
      <c r="AW76" s="10"/>
      <c r="AX76" s="10"/>
      <c r="AY76" s="10"/>
      <c r="AZ76" s="10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</row>
    <row r="77" spans="1:63" ht="21" customHeight="1">
      <c r="A77" s="52">
        <v>65</v>
      </c>
      <c r="B77" s="98"/>
      <c r="C77" s="103"/>
      <c r="D77" s="103"/>
      <c r="E77" s="104"/>
      <c r="F77" s="74" t="s">
        <v>7</v>
      </c>
      <c r="G77" s="75" t="e">
        <f t="shared" ca="1" si="15"/>
        <v>#NAME?</v>
      </c>
      <c r="H77" s="93" t="e">
        <f t="shared" ca="1" si="16"/>
        <v>#NAME?</v>
      </c>
      <c r="I77" s="77" t="e">
        <f t="shared" ca="1" si="0"/>
        <v>#NAME?</v>
      </c>
      <c r="J77" s="78">
        <f t="shared" si="1"/>
        <v>0</v>
      </c>
      <c r="K77" s="94"/>
      <c r="L77" s="95" t="s">
        <v>0</v>
      </c>
      <c r="M77" s="96"/>
      <c r="N77" s="82">
        <v>0</v>
      </c>
      <c r="O77" s="97" t="str">
        <f t="shared" si="2"/>
        <v/>
      </c>
      <c r="P77" s="84" t="e">
        <f t="shared" ca="1" si="17"/>
        <v>#NAME?</v>
      </c>
      <c r="Q77" s="84" t="str">
        <f t="shared" si="3"/>
        <v/>
      </c>
      <c r="R77" s="85" t="str">
        <f t="shared" si="33"/>
        <v/>
      </c>
      <c r="S77" s="85" t="str">
        <f t="shared" si="4"/>
        <v/>
      </c>
      <c r="T77" s="97" t="str">
        <f t="shared" si="19"/>
        <v/>
      </c>
      <c r="U77" s="85" t="str">
        <f t="shared" si="20"/>
        <v/>
      </c>
      <c r="V77" s="87" t="str">
        <f t="shared" si="5"/>
        <v/>
      </c>
      <c r="W77" s="88" t="e">
        <f t="shared" ca="1" si="21"/>
        <v>#NAME?</v>
      </c>
      <c r="X77" s="89" t="e">
        <f t="shared" ca="1" si="22"/>
        <v>#NAME?</v>
      </c>
      <c r="Y77" s="56">
        <f t="shared" si="23"/>
        <v>0</v>
      </c>
      <c r="Z77" s="51">
        <f t="shared" si="24"/>
        <v>0</v>
      </c>
      <c r="AA77" s="51">
        <f t="shared" si="6"/>
        <v>0</v>
      </c>
      <c r="AB77" s="51" t="str">
        <f t="shared" si="25"/>
        <v/>
      </c>
      <c r="AC77" s="90">
        <f t="shared" si="27"/>
        <v>65</v>
      </c>
      <c r="AD77" s="90">
        <f t="shared" si="32"/>
        <v>65</v>
      </c>
      <c r="AE77" s="8">
        <f t="shared" si="7"/>
        <v>0</v>
      </c>
      <c r="AF77" s="8" t="str">
        <f t="shared" si="29"/>
        <v/>
      </c>
      <c r="AG77" s="51" t="str">
        <f t="shared" si="8"/>
        <v>WIN</v>
      </c>
      <c r="AH77" s="51" t="str">
        <f t="shared" si="9"/>
        <v/>
      </c>
      <c r="AI77" s="51" t="str">
        <f t="shared" si="10"/>
        <v/>
      </c>
      <c r="AJ77" s="51">
        <f t="shared" si="11"/>
        <v>0</v>
      </c>
      <c r="AK77" s="7" t="str">
        <f t="shared" si="12"/>
        <v>N</v>
      </c>
      <c r="AL77" s="90">
        <f t="shared" si="13"/>
        <v>1</v>
      </c>
      <c r="AM77" s="91"/>
      <c r="AN77" s="8">
        <v>65</v>
      </c>
      <c r="AO77" s="8">
        <f t="shared" si="30"/>
        <v>27777890035288</v>
      </c>
      <c r="AP77" s="51"/>
      <c r="AQ77" s="8" t="e">
        <f t="shared" si="26"/>
        <v>#N/A</v>
      </c>
      <c r="AR77" s="92" t="e">
        <f t="shared" ca="1" si="14"/>
        <v>#NAME?</v>
      </c>
      <c r="AS77" s="9"/>
      <c r="AT77" s="9"/>
      <c r="AU77" s="10"/>
      <c r="AV77" s="10"/>
      <c r="AW77" s="10"/>
      <c r="AX77" s="10"/>
      <c r="AY77" s="10"/>
      <c r="AZ77" s="10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</row>
    <row r="78" spans="1:63" ht="21" customHeight="1">
      <c r="A78" s="52">
        <v>66</v>
      </c>
      <c r="B78" s="98"/>
      <c r="C78" s="103"/>
      <c r="D78" s="103"/>
      <c r="E78" s="104"/>
      <c r="F78" s="74" t="s">
        <v>7</v>
      </c>
      <c r="G78" s="75" t="e">
        <f t="shared" ca="1" si="15"/>
        <v>#NAME?</v>
      </c>
      <c r="H78" s="93" t="e">
        <f t="shared" ca="1" si="16"/>
        <v>#NAME?</v>
      </c>
      <c r="I78" s="77" t="e">
        <f t="shared" ca="1" si="0"/>
        <v>#NAME?</v>
      </c>
      <c r="J78" s="78">
        <f t="shared" si="1"/>
        <v>0</v>
      </c>
      <c r="K78" s="94"/>
      <c r="L78" s="95" t="s">
        <v>0</v>
      </c>
      <c r="M78" s="96"/>
      <c r="N78" s="82">
        <v>0</v>
      </c>
      <c r="O78" s="97" t="str">
        <f t="shared" si="2"/>
        <v/>
      </c>
      <c r="P78" s="84" t="e">
        <f t="shared" ca="1" si="17"/>
        <v>#NAME?</v>
      </c>
      <c r="Q78" s="84" t="str">
        <f t="shared" si="3"/>
        <v/>
      </c>
      <c r="R78" s="85" t="str">
        <f t="shared" si="33"/>
        <v/>
      </c>
      <c r="S78" s="85" t="str">
        <f t="shared" si="4"/>
        <v/>
      </c>
      <c r="T78" s="97" t="str">
        <f t="shared" si="19"/>
        <v/>
      </c>
      <c r="U78" s="85" t="str">
        <f t="shared" si="20"/>
        <v/>
      </c>
      <c r="V78" s="87" t="str">
        <f t="shared" si="5"/>
        <v/>
      </c>
      <c r="W78" s="88" t="e">
        <f t="shared" ca="1" si="21"/>
        <v>#NAME?</v>
      </c>
      <c r="X78" s="89" t="e">
        <f t="shared" ca="1" si="22"/>
        <v>#NAME?</v>
      </c>
      <c r="Y78" s="56">
        <f t="shared" si="23"/>
        <v>0</v>
      </c>
      <c r="Z78" s="51">
        <f t="shared" si="24"/>
        <v>0</v>
      </c>
      <c r="AA78" s="51">
        <f t="shared" si="6"/>
        <v>0</v>
      </c>
      <c r="AB78" s="51" t="str">
        <f t="shared" si="25"/>
        <v/>
      </c>
      <c r="AC78" s="90">
        <f t="shared" si="27"/>
        <v>66</v>
      </c>
      <c r="AD78" s="90">
        <f t="shared" si="32"/>
        <v>66</v>
      </c>
      <c r="AE78" s="8">
        <f t="shared" si="7"/>
        <v>0</v>
      </c>
      <c r="AF78" s="8" t="str">
        <f t="shared" si="29"/>
        <v/>
      </c>
      <c r="AG78" s="51" t="str">
        <f t="shared" si="8"/>
        <v>WIN</v>
      </c>
      <c r="AH78" s="51" t="str">
        <f t="shared" si="9"/>
        <v/>
      </c>
      <c r="AI78" s="51" t="str">
        <f t="shared" si="10"/>
        <v/>
      </c>
      <c r="AJ78" s="51">
        <f t="shared" si="11"/>
        <v>0</v>
      </c>
      <c r="AK78" s="7" t="str">
        <f t="shared" si="12"/>
        <v>N</v>
      </c>
      <c r="AL78" s="90">
        <f t="shared" si="13"/>
        <v>1</v>
      </c>
      <c r="AM78" s="91"/>
      <c r="AN78" s="8">
        <v>66</v>
      </c>
      <c r="AO78" s="8">
        <f t="shared" si="30"/>
        <v>44945570212853</v>
      </c>
      <c r="AP78" s="51"/>
      <c r="AQ78" s="8" t="e">
        <f t="shared" si="26"/>
        <v>#N/A</v>
      </c>
      <c r="AR78" s="92" t="e">
        <f t="shared" ca="1" si="14"/>
        <v>#NAME?</v>
      </c>
      <c r="AS78" s="9"/>
      <c r="AT78" s="9"/>
      <c r="AU78" s="10"/>
      <c r="AV78" s="10"/>
      <c r="AW78" s="10"/>
      <c r="AX78" s="10"/>
      <c r="AY78" s="10"/>
      <c r="AZ78" s="10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</row>
    <row r="79" spans="1:63" ht="21" customHeight="1">
      <c r="A79" s="52">
        <v>67</v>
      </c>
      <c r="B79" s="98"/>
      <c r="C79" s="103"/>
      <c r="D79" s="103"/>
      <c r="E79" s="104"/>
      <c r="F79" s="74" t="s">
        <v>7</v>
      </c>
      <c r="G79" s="75" t="e">
        <f t="shared" ca="1" si="15"/>
        <v>#NAME?</v>
      </c>
      <c r="H79" s="93" t="e">
        <f t="shared" ca="1" si="16"/>
        <v>#NAME?</v>
      </c>
      <c r="I79" s="77" t="e">
        <f t="shared" ca="1" si="0"/>
        <v>#NAME?</v>
      </c>
      <c r="J79" s="78">
        <f t="shared" si="1"/>
        <v>0</v>
      </c>
      <c r="K79" s="94"/>
      <c r="L79" s="95" t="s">
        <v>0</v>
      </c>
      <c r="M79" s="96"/>
      <c r="N79" s="82">
        <v>0</v>
      </c>
      <c r="O79" s="97" t="str">
        <f t="shared" si="2"/>
        <v/>
      </c>
      <c r="P79" s="84" t="e">
        <f t="shared" ca="1" si="17"/>
        <v>#NAME?</v>
      </c>
      <c r="Q79" s="84" t="str">
        <f t="shared" si="3"/>
        <v/>
      </c>
      <c r="R79" s="85" t="str">
        <f t="shared" si="33"/>
        <v/>
      </c>
      <c r="S79" s="85" t="str">
        <f t="shared" si="4"/>
        <v/>
      </c>
      <c r="T79" s="97" t="str">
        <f t="shared" si="19"/>
        <v/>
      </c>
      <c r="U79" s="85" t="str">
        <f t="shared" si="20"/>
        <v/>
      </c>
      <c r="V79" s="87" t="str">
        <f t="shared" si="5"/>
        <v/>
      </c>
      <c r="W79" s="88" t="e">
        <f t="shared" ca="1" si="21"/>
        <v>#NAME?</v>
      </c>
      <c r="X79" s="89" t="e">
        <f t="shared" ca="1" si="22"/>
        <v>#NAME?</v>
      </c>
      <c r="Y79" s="56">
        <f t="shared" si="23"/>
        <v>0</v>
      </c>
      <c r="Z79" s="51">
        <f t="shared" si="24"/>
        <v>0</v>
      </c>
      <c r="AA79" s="51">
        <f t="shared" si="6"/>
        <v>0</v>
      </c>
      <c r="AB79" s="51" t="str">
        <f t="shared" si="25"/>
        <v/>
      </c>
      <c r="AC79" s="90">
        <f t="shared" si="27"/>
        <v>67</v>
      </c>
      <c r="AD79" s="90">
        <f t="shared" si="32"/>
        <v>67</v>
      </c>
      <c r="AE79" s="8">
        <f t="shared" si="7"/>
        <v>0</v>
      </c>
      <c r="AF79" s="8" t="str">
        <f t="shared" si="29"/>
        <v/>
      </c>
      <c r="AG79" s="51" t="str">
        <f t="shared" si="8"/>
        <v>WIN</v>
      </c>
      <c r="AH79" s="51" t="str">
        <f t="shared" si="9"/>
        <v/>
      </c>
      <c r="AI79" s="51" t="str">
        <f t="shared" si="10"/>
        <v/>
      </c>
      <c r="AJ79" s="51">
        <f t="shared" si="11"/>
        <v>0</v>
      </c>
      <c r="AK79" s="7" t="str">
        <f t="shared" si="12"/>
        <v>N</v>
      </c>
      <c r="AL79" s="90">
        <f t="shared" si="13"/>
        <v>1</v>
      </c>
      <c r="AM79" s="91"/>
      <c r="AN79" s="8">
        <v>67</v>
      </c>
      <c r="AO79" s="8">
        <f t="shared" si="30"/>
        <v>72723460248141</v>
      </c>
      <c r="AP79" s="51"/>
      <c r="AQ79" s="8" t="e">
        <f t="shared" si="26"/>
        <v>#N/A</v>
      </c>
      <c r="AR79" s="92" t="e">
        <f t="shared" ca="1" si="14"/>
        <v>#NAME?</v>
      </c>
      <c r="AS79" s="9"/>
      <c r="AT79" s="9"/>
      <c r="AU79" s="10"/>
      <c r="AV79" s="10"/>
      <c r="AW79" s="10"/>
      <c r="AX79" s="10"/>
      <c r="AY79" s="10"/>
      <c r="AZ79" s="10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</row>
    <row r="80" spans="1:63" ht="21" customHeight="1">
      <c r="A80" s="52">
        <v>68</v>
      </c>
      <c r="B80" s="98"/>
      <c r="C80" s="103"/>
      <c r="D80" s="103"/>
      <c r="E80" s="104"/>
      <c r="F80" s="74" t="s">
        <v>7</v>
      </c>
      <c r="G80" s="75" t="e">
        <f t="shared" ca="1" si="15"/>
        <v>#NAME?</v>
      </c>
      <c r="H80" s="93" t="e">
        <f t="shared" ca="1" si="16"/>
        <v>#NAME?</v>
      </c>
      <c r="I80" s="77" t="e">
        <f t="shared" ca="1" si="0"/>
        <v>#NAME?</v>
      </c>
      <c r="J80" s="78">
        <f t="shared" si="1"/>
        <v>0</v>
      </c>
      <c r="K80" s="94"/>
      <c r="L80" s="95" t="s">
        <v>0</v>
      </c>
      <c r="M80" s="96"/>
      <c r="N80" s="82">
        <v>0</v>
      </c>
      <c r="O80" s="97" t="str">
        <f t="shared" si="2"/>
        <v/>
      </c>
      <c r="P80" s="84" t="e">
        <f t="shared" ca="1" si="17"/>
        <v>#NAME?</v>
      </c>
      <c r="Q80" s="84" t="str">
        <f t="shared" si="3"/>
        <v/>
      </c>
      <c r="R80" s="85" t="str">
        <f t="shared" si="33"/>
        <v/>
      </c>
      <c r="S80" s="85" t="str">
        <f t="shared" si="4"/>
        <v/>
      </c>
      <c r="T80" s="97" t="str">
        <f t="shared" si="19"/>
        <v/>
      </c>
      <c r="U80" s="85" t="str">
        <f t="shared" si="20"/>
        <v/>
      </c>
      <c r="V80" s="87" t="str">
        <f t="shared" si="5"/>
        <v/>
      </c>
      <c r="W80" s="88" t="e">
        <f t="shared" ca="1" si="21"/>
        <v>#NAME?</v>
      </c>
      <c r="X80" s="89" t="e">
        <f t="shared" ca="1" si="22"/>
        <v>#NAME?</v>
      </c>
      <c r="Y80" s="56">
        <f t="shared" si="23"/>
        <v>0</v>
      </c>
      <c r="Z80" s="51">
        <f t="shared" si="24"/>
        <v>0</v>
      </c>
      <c r="AA80" s="51">
        <f t="shared" si="6"/>
        <v>0</v>
      </c>
      <c r="AB80" s="51" t="str">
        <f t="shared" si="25"/>
        <v/>
      </c>
      <c r="AC80" s="90">
        <f t="shared" si="27"/>
        <v>68</v>
      </c>
      <c r="AD80" s="90">
        <f t="shared" si="32"/>
        <v>68</v>
      </c>
      <c r="AE80" s="8">
        <f t="shared" si="7"/>
        <v>0</v>
      </c>
      <c r="AF80" s="8" t="str">
        <f t="shared" si="29"/>
        <v/>
      </c>
      <c r="AG80" s="51" t="str">
        <f t="shared" si="8"/>
        <v>WIN</v>
      </c>
      <c r="AH80" s="51" t="str">
        <f t="shared" si="9"/>
        <v/>
      </c>
      <c r="AI80" s="51" t="str">
        <f t="shared" si="10"/>
        <v/>
      </c>
      <c r="AJ80" s="51">
        <f t="shared" si="11"/>
        <v>0</v>
      </c>
      <c r="AK80" s="7" t="str">
        <f t="shared" si="12"/>
        <v>N</v>
      </c>
      <c r="AL80" s="90">
        <f t="shared" si="13"/>
        <v>1</v>
      </c>
      <c r="AM80" s="91"/>
      <c r="AN80" s="8">
        <v>68</v>
      </c>
      <c r="AO80" s="8">
        <f t="shared" si="30"/>
        <v>117669030460994</v>
      </c>
      <c r="AP80" s="51"/>
      <c r="AQ80" s="8" t="e">
        <f t="shared" si="26"/>
        <v>#N/A</v>
      </c>
      <c r="AR80" s="92" t="e">
        <f t="shared" ca="1" si="14"/>
        <v>#NAME?</v>
      </c>
      <c r="AS80" s="9"/>
      <c r="AT80" s="9"/>
      <c r="AU80" s="10"/>
      <c r="AV80" s="10"/>
      <c r="AW80" s="10"/>
      <c r="AX80" s="10"/>
      <c r="AY80" s="10"/>
      <c r="AZ80" s="10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</row>
    <row r="81" spans="1:63" ht="21" customHeight="1">
      <c r="A81" s="52">
        <v>69</v>
      </c>
      <c r="B81" s="98"/>
      <c r="C81" s="103"/>
      <c r="D81" s="103"/>
      <c r="E81" s="104"/>
      <c r="F81" s="74" t="s">
        <v>7</v>
      </c>
      <c r="G81" s="75" t="e">
        <f t="shared" ca="1" si="15"/>
        <v>#NAME?</v>
      </c>
      <c r="H81" s="93" t="e">
        <f t="shared" ca="1" si="16"/>
        <v>#NAME?</v>
      </c>
      <c r="I81" s="77" t="e">
        <f t="shared" ca="1" si="0"/>
        <v>#NAME?</v>
      </c>
      <c r="J81" s="78">
        <f t="shared" si="1"/>
        <v>0</v>
      </c>
      <c r="K81" s="94"/>
      <c r="L81" s="95" t="s">
        <v>0</v>
      </c>
      <c r="M81" s="96"/>
      <c r="N81" s="82">
        <v>0</v>
      </c>
      <c r="O81" s="97" t="str">
        <f t="shared" si="2"/>
        <v/>
      </c>
      <c r="P81" s="84" t="e">
        <f t="shared" ca="1" si="17"/>
        <v>#NAME?</v>
      </c>
      <c r="Q81" s="84" t="str">
        <f t="shared" si="3"/>
        <v/>
      </c>
      <c r="R81" s="85" t="str">
        <f t="shared" si="33"/>
        <v/>
      </c>
      <c r="S81" s="85" t="str">
        <f t="shared" si="4"/>
        <v/>
      </c>
      <c r="T81" s="97" t="str">
        <f t="shared" si="19"/>
        <v/>
      </c>
      <c r="U81" s="85" t="str">
        <f t="shared" si="20"/>
        <v/>
      </c>
      <c r="V81" s="87" t="str">
        <f t="shared" si="5"/>
        <v/>
      </c>
      <c r="W81" s="88" t="e">
        <f t="shared" ca="1" si="21"/>
        <v>#NAME?</v>
      </c>
      <c r="X81" s="89" t="e">
        <f t="shared" ca="1" si="22"/>
        <v>#NAME?</v>
      </c>
      <c r="Y81" s="56">
        <f t="shared" si="23"/>
        <v>0</v>
      </c>
      <c r="Z81" s="51">
        <f t="shared" si="24"/>
        <v>0</v>
      </c>
      <c r="AA81" s="51">
        <f t="shared" si="6"/>
        <v>0</v>
      </c>
      <c r="AB81" s="51" t="str">
        <f t="shared" si="25"/>
        <v/>
      </c>
      <c r="AC81" s="90">
        <f t="shared" si="27"/>
        <v>69</v>
      </c>
      <c r="AD81" s="90">
        <f t="shared" si="32"/>
        <v>69</v>
      </c>
      <c r="AE81" s="8">
        <f t="shared" si="7"/>
        <v>0</v>
      </c>
      <c r="AF81" s="8" t="str">
        <f t="shared" si="29"/>
        <v/>
      </c>
      <c r="AG81" s="51" t="str">
        <f t="shared" si="8"/>
        <v>WIN</v>
      </c>
      <c r="AH81" s="51" t="str">
        <f t="shared" si="9"/>
        <v/>
      </c>
      <c r="AI81" s="51" t="str">
        <f t="shared" si="10"/>
        <v/>
      </c>
      <c r="AJ81" s="51">
        <f t="shared" si="11"/>
        <v>0</v>
      </c>
      <c r="AK81" s="7" t="str">
        <f t="shared" si="12"/>
        <v>N</v>
      </c>
      <c r="AL81" s="90">
        <f t="shared" si="13"/>
        <v>1</v>
      </c>
      <c r="AM81" s="91"/>
      <c r="AN81" s="8">
        <v>69</v>
      </c>
      <c r="AO81" s="8">
        <f t="shared" si="30"/>
        <v>190392490709135</v>
      </c>
      <c r="AP81" s="51"/>
      <c r="AQ81" s="8" t="e">
        <f t="shared" si="26"/>
        <v>#N/A</v>
      </c>
      <c r="AR81" s="92" t="e">
        <f t="shared" ca="1" si="14"/>
        <v>#NAME?</v>
      </c>
      <c r="AS81" s="9"/>
      <c r="AT81" s="9"/>
      <c r="AU81" s="10"/>
      <c r="AV81" s="10"/>
      <c r="AW81" s="10"/>
      <c r="AX81" s="10"/>
      <c r="AY81" s="10"/>
      <c r="AZ81" s="10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</row>
    <row r="82" spans="1:63" ht="21" customHeight="1">
      <c r="A82" s="52">
        <v>70</v>
      </c>
      <c r="B82" s="98"/>
      <c r="C82" s="103"/>
      <c r="D82" s="103"/>
      <c r="E82" s="104"/>
      <c r="F82" s="74" t="s">
        <v>7</v>
      </c>
      <c r="G82" s="75" t="e">
        <f t="shared" ca="1" si="15"/>
        <v>#NAME?</v>
      </c>
      <c r="H82" s="93" t="e">
        <f t="shared" ca="1" si="16"/>
        <v>#NAME?</v>
      </c>
      <c r="I82" s="77" t="e">
        <f t="shared" ca="1" si="0"/>
        <v>#NAME?</v>
      </c>
      <c r="J82" s="78">
        <f t="shared" si="1"/>
        <v>0</v>
      </c>
      <c r="K82" s="94"/>
      <c r="L82" s="95" t="s">
        <v>0</v>
      </c>
      <c r="M82" s="96"/>
      <c r="N82" s="82">
        <v>0</v>
      </c>
      <c r="O82" s="97" t="str">
        <f t="shared" si="2"/>
        <v/>
      </c>
      <c r="P82" s="84" t="e">
        <f t="shared" ca="1" si="17"/>
        <v>#NAME?</v>
      </c>
      <c r="Q82" s="84" t="str">
        <f t="shared" si="3"/>
        <v/>
      </c>
      <c r="R82" s="85" t="str">
        <f t="shared" si="33"/>
        <v/>
      </c>
      <c r="S82" s="85" t="str">
        <f t="shared" si="4"/>
        <v/>
      </c>
      <c r="T82" s="97" t="str">
        <f t="shared" si="19"/>
        <v/>
      </c>
      <c r="U82" s="85" t="str">
        <f t="shared" si="20"/>
        <v/>
      </c>
      <c r="V82" s="87" t="str">
        <f t="shared" si="5"/>
        <v/>
      </c>
      <c r="W82" s="88" t="e">
        <f t="shared" ca="1" si="21"/>
        <v>#NAME?</v>
      </c>
      <c r="X82" s="89" t="e">
        <f t="shared" ca="1" si="22"/>
        <v>#NAME?</v>
      </c>
      <c r="Y82" s="56">
        <f t="shared" si="23"/>
        <v>0</v>
      </c>
      <c r="Z82" s="51">
        <f t="shared" si="24"/>
        <v>0</v>
      </c>
      <c r="AA82" s="51">
        <f t="shared" si="6"/>
        <v>0</v>
      </c>
      <c r="AB82" s="51" t="str">
        <f t="shared" si="25"/>
        <v/>
      </c>
      <c r="AC82" s="90">
        <f t="shared" si="27"/>
        <v>70</v>
      </c>
      <c r="AD82" s="90">
        <f t="shared" si="32"/>
        <v>70</v>
      </c>
      <c r="AE82" s="8">
        <f t="shared" si="7"/>
        <v>0</v>
      </c>
      <c r="AF82" s="8" t="str">
        <f t="shared" si="29"/>
        <v/>
      </c>
      <c r="AG82" s="51" t="str">
        <f t="shared" si="8"/>
        <v>WIN</v>
      </c>
      <c r="AH82" s="51" t="str">
        <f t="shared" si="9"/>
        <v/>
      </c>
      <c r="AI82" s="51" t="str">
        <f t="shared" si="10"/>
        <v/>
      </c>
      <c r="AJ82" s="51">
        <f t="shared" si="11"/>
        <v>0</v>
      </c>
      <c r="AK82" s="7" t="str">
        <f t="shared" si="12"/>
        <v>N</v>
      </c>
      <c r="AL82" s="90">
        <f t="shared" si="13"/>
        <v>1</v>
      </c>
      <c r="AM82" s="91"/>
      <c r="AN82" s="8">
        <v>70</v>
      </c>
      <c r="AO82" s="8">
        <f t="shared" si="30"/>
        <v>308061521170129</v>
      </c>
      <c r="AP82" s="51"/>
      <c r="AQ82" s="8" t="e">
        <f t="shared" si="26"/>
        <v>#N/A</v>
      </c>
      <c r="AR82" s="92" t="e">
        <f t="shared" ca="1" si="14"/>
        <v>#NAME?</v>
      </c>
      <c r="AS82" s="9"/>
      <c r="AT82" s="9"/>
      <c r="AU82" s="10"/>
      <c r="AV82" s="10"/>
      <c r="AW82" s="10"/>
      <c r="AX82" s="10"/>
      <c r="AY82" s="10"/>
      <c r="AZ82" s="10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</row>
    <row r="83" spans="1:63" ht="21" customHeight="1">
      <c r="A83" s="52">
        <v>71</v>
      </c>
      <c r="B83" s="98"/>
      <c r="C83" s="103"/>
      <c r="D83" s="103"/>
      <c r="E83" s="104"/>
      <c r="F83" s="74" t="s">
        <v>7</v>
      </c>
      <c r="G83" s="75" t="e">
        <f t="shared" ca="1" si="15"/>
        <v>#NAME?</v>
      </c>
      <c r="H83" s="93" t="e">
        <f t="shared" ca="1" si="16"/>
        <v>#NAME?</v>
      </c>
      <c r="I83" s="77" t="e">
        <f t="shared" ca="1" si="0"/>
        <v>#NAME?</v>
      </c>
      <c r="J83" s="78">
        <f t="shared" si="1"/>
        <v>0</v>
      </c>
      <c r="K83" s="94"/>
      <c r="L83" s="95" t="s">
        <v>0</v>
      </c>
      <c r="M83" s="96"/>
      <c r="N83" s="82">
        <v>0</v>
      </c>
      <c r="O83" s="97" t="str">
        <f t="shared" si="2"/>
        <v/>
      </c>
      <c r="P83" s="84" t="e">
        <f t="shared" ca="1" si="17"/>
        <v>#NAME?</v>
      </c>
      <c r="Q83" s="84" t="str">
        <f t="shared" si="3"/>
        <v/>
      </c>
      <c r="R83" s="85" t="str">
        <f t="shared" si="33"/>
        <v/>
      </c>
      <c r="S83" s="85" t="str">
        <f t="shared" si="4"/>
        <v/>
      </c>
      <c r="T83" s="97" t="str">
        <f t="shared" si="19"/>
        <v/>
      </c>
      <c r="U83" s="85" t="str">
        <f t="shared" si="20"/>
        <v/>
      </c>
      <c r="V83" s="87" t="str">
        <f t="shared" si="5"/>
        <v/>
      </c>
      <c r="W83" s="88" t="e">
        <f t="shared" ca="1" si="21"/>
        <v>#NAME?</v>
      </c>
      <c r="X83" s="89" t="e">
        <f t="shared" ca="1" si="22"/>
        <v>#NAME?</v>
      </c>
      <c r="Y83" s="56">
        <f t="shared" si="23"/>
        <v>0</v>
      </c>
      <c r="Z83" s="51">
        <f t="shared" si="24"/>
        <v>0</v>
      </c>
      <c r="AA83" s="51">
        <f t="shared" si="6"/>
        <v>0</v>
      </c>
      <c r="AB83" s="51" t="str">
        <f t="shared" si="25"/>
        <v/>
      </c>
      <c r="AC83" s="90">
        <f t="shared" si="27"/>
        <v>71</v>
      </c>
      <c r="AD83" s="90">
        <f t="shared" si="32"/>
        <v>71</v>
      </c>
      <c r="AE83" s="8">
        <f t="shared" si="7"/>
        <v>0</v>
      </c>
      <c r="AF83" s="8" t="str">
        <f t="shared" si="29"/>
        <v/>
      </c>
      <c r="AG83" s="51" t="str">
        <f t="shared" si="8"/>
        <v>WIN</v>
      </c>
      <c r="AH83" s="51" t="str">
        <f t="shared" si="9"/>
        <v/>
      </c>
      <c r="AI83" s="51" t="str">
        <f t="shared" si="10"/>
        <v/>
      </c>
      <c r="AJ83" s="51">
        <f t="shared" si="11"/>
        <v>0</v>
      </c>
      <c r="AK83" s="7" t="str">
        <f t="shared" si="12"/>
        <v>N</v>
      </c>
      <c r="AL83" s="90">
        <f t="shared" si="13"/>
        <v>1</v>
      </c>
      <c r="AM83" s="91"/>
      <c r="AN83" s="8">
        <v>71</v>
      </c>
      <c r="AO83" s="8">
        <f t="shared" si="30"/>
        <v>498454011879264</v>
      </c>
      <c r="AP83" s="51"/>
      <c r="AQ83" s="8" t="e">
        <f t="shared" si="26"/>
        <v>#N/A</v>
      </c>
      <c r="AR83" s="92" t="e">
        <f t="shared" ca="1" si="14"/>
        <v>#NAME?</v>
      </c>
      <c r="AS83" s="9"/>
      <c r="AT83" s="9"/>
      <c r="AU83" s="10"/>
      <c r="AV83" s="10"/>
      <c r="AW83" s="10"/>
      <c r="AX83" s="10"/>
      <c r="AY83" s="10"/>
      <c r="AZ83" s="10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</row>
    <row r="84" spans="1:63" ht="21" customHeight="1">
      <c r="A84" s="52">
        <v>72</v>
      </c>
      <c r="B84" s="98"/>
      <c r="C84" s="103"/>
      <c r="D84" s="103"/>
      <c r="E84" s="104"/>
      <c r="F84" s="74" t="s">
        <v>7</v>
      </c>
      <c r="G84" s="75" t="e">
        <f t="shared" ca="1" si="15"/>
        <v>#NAME?</v>
      </c>
      <c r="H84" s="93" t="e">
        <f t="shared" ca="1" si="16"/>
        <v>#NAME?</v>
      </c>
      <c r="I84" s="77" t="e">
        <f t="shared" ca="1" si="0"/>
        <v>#NAME?</v>
      </c>
      <c r="J84" s="78">
        <f t="shared" si="1"/>
        <v>0</v>
      </c>
      <c r="K84" s="94"/>
      <c r="L84" s="95" t="s">
        <v>0</v>
      </c>
      <c r="M84" s="96"/>
      <c r="N84" s="82">
        <v>0</v>
      </c>
      <c r="O84" s="97" t="str">
        <f t="shared" si="2"/>
        <v/>
      </c>
      <c r="P84" s="84" t="e">
        <f t="shared" ca="1" si="17"/>
        <v>#NAME?</v>
      </c>
      <c r="Q84" s="84" t="str">
        <f t="shared" si="3"/>
        <v/>
      </c>
      <c r="R84" s="85" t="str">
        <f t="shared" si="33"/>
        <v/>
      </c>
      <c r="S84" s="85" t="str">
        <f t="shared" si="4"/>
        <v/>
      </c>
      <c r="T84" s="97" t="str">
        <f t="shared" si="19"/>
        <v/>
      </c>
      <c r="U84" s="85" t="str">
        <f t="shared" si="20"/>
        <v/>
      </c>
      <c r="V84" s="87" t="str">
        <f t="shared" si="5"/>
        <v/>
      </c>
      <c r="W84" s="88" t="e">
        <f t="shared" ca="1" si="21"/>
        <v>#NAME?</v>
      </c>
      <c r="X84" s="89" t="e">
        <f t="shared" ca="1" si="22"/>
        <v>#NAME?</v>
      </c>
      <c r="Y84" s="56">
        <f t="shared" si="23"/>
        <v>0</v>
      </c>
      <c r="Z84" s="51">
        <f t="shared" si="24"/>
        <v>0</v>
      </c>
      <c r="AA84" s="51">
        <f t="shared" si="6"/>
        <v>0</v>
      </c>
      <c r="AB84" s="51" t="str">
        <f t="shared" si="25"/>
        <v/>
      </c>
      <c r="AC84" s="90">
        <f t="shared" si="27"/>
        <v>72</v>
      </c>
      <c r="AD84" s="90">
        <f t="shared" si="32"/>
        <v>72</v>
      </c>
      <c r="AE84" s="8">
        <f t="shared" si="7"/>
        <v>0</v>
      </c>
      <c r="AF84" s="8" t="str">
        <f t="shared" si="29"/>
        <v/>
      </c>
      <c r="AG84" s="51" t="str">
        <f t="shared" si="8"/>
        <v>WIN</v>
      </c>
      <c r="AH84" s="51" t="str">
        <f t="shared" si="9"/>
        <v/>
      </c>
      <c r="AI84" s="51" t="str">
        <f t="shared" si="10"/>
        <v/>
      </c>
      <c r="AJ84" s="51">
        <f t="shared" si="11"/>
        <v>0</v>
      </c>
      <c r="AK84" s="7" t="str">
        <f t="shared" si="12"/>
        <v>N</v>
      </c>
      <c r="AL84" s="90">
        <f t="shared" si="13"/>
        <v>1</v>
      </c>
      <c r="AM84" s="91"/>
      <c r="AN84" s="8">
        <v>72</v>
      </c>
      <c r="AO84" s="8">
        <f t="shared" si="30"/>
        <v>806515533049393</v>
      </c>
      <c r="AP84" s="51"/>
      <c r="AQ84" s="8" t="e">
        <f t="shared" si="26"/>
        <v>#N/A</v>
      </c>
      <c r="AR84" s="92" t="e">
        <f t="shared" ca="1" si="14"/>
        <v>#NAME?</v>
      </c>
      <c r="AS84" s="9"/>
      <c r="AT84" s="9"/>
      <c r="AU84" s="10"/>
      <c r="AV84" s="10"/>
      <c r="AW84" s="10"/>
      <c r="AX84" s="10"/>
      <c r="AY84" s="10"/>
      <c r="AZ84" s="10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</row>
    <row r="85" spans="1:63" ht="21" customHeight="1">
      <c r="A85" s="52">
        <v>73</v>
      </c>
      <c r="B85" s="98"/>
      <c r="C85" s="103"/>
      <c r="D85" s="103"/>
      <c r="E85" s="104"/>
      <c r="F85" s="74" t="s">
        <v>7</v>
      </c>
      <c r="G85" s="75" t="e">
        <f t="shared" ca="1" si="15"/>
        <v>#NAME?</v>
      </c>
      <c r="H85" s="93" t="e">
        <f t="shared" ca="1" si="16"/>
        <v>#NAME?</v>
      </c>
      <c r="I85" s="77" t="e">
        <f t="shared" ca="1" si="0"/>
        <v>#NAME?</v>
      </c>
      <c r="J85" s="78">
        <f t="shared" si="1"/>
        <v>0</v>
      </c>
      <c r="K85" s="94"/>
      <c r="L85" s="95" t="s">
        <v>0</v>
      </c>
      <c r="M85" s="96"/>
      <c r="N85" s="82">
        <v>0</v>
      </c>
      <c r="O85" s="97" t="str">
        <f t="shared" si="2"/>
        <v/>
      </c>
      <c r="P85" s="84" t="e">
        <f t="shared" ca="1" si="17"/>
        <v>#NAME?</v>
      </c>
      <c r="Q85" s="84" t="str">
        <f t="shared" si="3"/>
        <v/>
      </c>
      <c r="R85" s="85" t="str">
        <f t="shared" si="33"/>
        <v/>
      </c>
      <c r="S85" s="85" t="str">
        <f t="shared" si="4"/>
        <v/>
      </c>
      <c r="T85" s="97" t="str">
        <f t="shared" si="19"/>
        <v/>
      </c>
      <c r="U85" s="85" t="str">
        <f t="shared" si="20"/>
        <v/>
      </c>
      <c r="V85" s="87" t="str">
        <f t="shared" si="5"/>
        <v/>
      </c>
      <c r="W85" s="88" t="e">
        <f t="shared" ca="1" si="21"/>
        <v>#NAME?</v>
      </c>
      <c r="X85" s="89" t="e">
        <f t="shared" ca="1" si="22"/>
        <v>#NAME?</v>
      </c>
      <c r="Y85" s="56">
        <f t="shared" si="23"/>
        <v>0</v>
      </c>
      <c r="Z85" s="51">
        <f t="shared" si="24"/>
        <v>0</v>
      </c>
      <c r="AA85" s="51">
        <f t="shared" si="6"/>
        <v>0</v>
      </c>
      <c r="AB85" s="51" t="str">
        <f t="shared" si="25"/>
        <v/>
      </c>
      <c r="AC85" s="90">
        <f t="shared" si="27"/>
        <v>73</v>
      </c>
      <c r="AD85" s="90">
        <f t="shared" si="32"/>
        <v>73</v>
      </c>
      <c r="AE85" s="8">
        <f t="shared" si="7"/>
        <v>0</v>
      </c>
      <c r="AF85" s="8" t="str">
        <f t="shared" si="29"/>
        <v/>
      </c>
      <c r="AG85" s="51" t="str">
        <f t="shared" si="8"/>
        <v>WIN</v>
      </c>
      <c r="AH85" s="51" t="str">
        <f t="shared" si="9"/>
        <v/>
      </c>
      <c r="AI85" s="51" t="str">
        <f t="shared" si="10"/>
        <v/>
      </c>
      <c r="AJ85" s="51">
        <f t="shared" si="11"/>
        <v>0</v>
      </c>
      <c r="AK85" s="7" t="str">
        <f t="shared" si="12"/>
        <v>N</v>
      </c>
      <c r="AL85" s="90">
        <f t="shared" si="13"/>
        <v>1</v>
      </c>
      <c r="AM85" s="91"/>
      <c r="AN85" s="8">
        <v>73</v>
      </c>
      <c r="AO85" s="8">
        <f t="shared" si="30"/>
        <v>1304969544928657</v>
      </c>
      <c r="AP85" s="51"/>
      <c r="AQ85" s="8" t="e">
        <f t="shared" si="26"/>
        <v>#N/A</v>
      </c>
      <c r="AR85" s="92" t="e">
        <f t="shared" ca="1" si="14"/>
        <v>#NAME?</v>
      </c>
      <c r="AS85" s="9"/>
      <c r="AT85" s="9"/>
      <c r="AU85" s="10"/>
      <c r="AV85" s="10"/>
      <c r="AW85" s="10"/>
      <c r="AX85" s="10"/>
      <c r="AY85" s="10"/>
      <c r="AZ85" s="10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</row>
    <row r="86" spans="1:63" ht="21" customHeight="1">
      <c r="A86" s="52">
        <v>74</v>
      </c>
      <c r="B86" s="98"/>
      <c r="C86" s="103"/>
      <c r="D86" s="103"/>
      <c r="E86" s="104"/>
      <c r="F86" s="74" t="s">
        <v>7</v>
      </c>
      <c r="G86" s="75" t="e">
        <f t="shared" ca="1" si="15"/>
        <v>#NAME?</v>
      </c>
      <c r="H86" s="93" t="e">
        <f t="shared" ca="1" si="16"/>
        <v>#NAME?</v>
      </c>
      <c r="I86" s="77" t="e">
        <f t="shared" ca="1" si="0"/>
        <v>#NAME?</v>
      </c>
      <c r="J86" s="78">
        <f t="shared" si="1"/>
        <v>0</v>
      </c>
      <c r="K86" s="94"/>
      <c r="L86" s="95" t="s">
        <v>0</v>
      </c>
      <c r="M86" s="96"/>
      <c r="N86" s="82">
        <v>0</v>
      </c>
      <c r="O86" s="97" t="str">
        <f t="shared" si="2"/>
        <v/>
      </c>
      <c r="P86" s="84" t="e">
        <f t="shared" ca="1" si="17"/>
        <v>#NAME?</v>
      </c>
      <c r="Q86" s="84" t="str">
        <f t="shared" si="3"/>
        <v/>
      </c>
      <c r="R86" s="85" t="str">
        <f t="shared" si="33"/>
        <v/>
      </c>
      <c r="S86" s="85" t="str">
        <f t="shared" si="4"/>
        <v/>
      </c>
      <c r="T86" s="97" t="str">
        <f t="shared" si="19"/>
        <v/>
      </c>
      <c r="U86" s="85" t="str">
        <f t="shared" si="20"/>
        <v/>
      </c>
      <c r="V86" s="87" t="str">
        <f t="shared" si="5"/>
        <v/>
      </c>
      <c r="W86" s="88" t="e">
        <f t="shared" ca="1" si="21"/>
        <v>#NAME?</v>
      </c>
      <c r="X86" s="89" t="e">
        <f t="shared" ca="1" si="22"/>
        <v>#NAME?</v>
      </c>
      <c r="Y86" s="56">
        <f t="shared" si="23"/>
        <v>0</v>
      </c>
      <c r="Z86" s="51">
        <f t="shared" si="24"/>
        <v>0</v>
      </c>
      <c r="AA86" s="51">
        <f t="shared" si="6"/>
        <v>0</v>
      </c>
      <c r="AB86" s="51" t="str">
        <f t="shared" si="25"/>
        <v/>
      </c>
      <c r="AC86" s="90">
        <f t="shared" si="27"/>
        <v>74</v>
      </c>
      <c r="AD86" s="90">
        <f t="shared" si="32"/>
        <v>74</v>
      </c>
      <c r="AE86" s="8">
        <f t="shared" si="7"/>
        <v>0</v>
      </c>
      <c r="AF86" s="8" t="str">
        <f t="shared" si="29"/>
        <v/>
      </c>
      <c r="AG86" s="51" t="str">
        <f t="shared" si="8"/>
        <v>WIN</v>
      </c>
      <c r="AH86" s="51" t="str">
        <f t="shared" si="9"/>
        <v/>
      </c>
      <c r="AI86" s="51" t="str">
        <f t="shared" si="10"/>
        <v/>
      </c>
      <c r="AJ86" s="51">
        <f t="shared" si="11"/>
        <v>0</v>
      </c>
      <c r="AK86" s="7" t="str">
        <f t="shared" si="12"/>
        <v>N</v>
      </c>
      <c r="AL86" s="90">
        <f t="shared" si="13"/>
        <v>1</v>
      </c>
      <c r="AM86" s="91"/>
      <c r="AN86" s="8">
        <v>74</v>
      </c>
      <c r="AO86" s="8">
        <f t="shared" si="30"/>
        <v>2111485077978050</v>
      </c>
      <c r="AP86" s="51"/>
      <c r="AQ86" s="8" t="e">
        <f t="shared" si="26"/>
        <v>#N/A</v>
      </c>
      <c r="AR86" s="92" t="e">
        <f t="shared" ca="1" si="14"/>
        <v>#NAME?</v>
      </c>
      <c r="AS86" s="9"/>
      <c r="AT86" s="9"/>
      <c r="AU86" s="10"/>
      <c r="AV86" s="10"/>
      <c r="AW86" s="10"/>
      <c r="AX86" s="10"/>
      <c r="AY86" s="10"/>
      <c r="AZ86" s="10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</row>
    <row r="87" spans="1:63" ht="21" customHeight="1">
      <c r="A87" s="52">
        <v>75</v>
      </c>
      <c r="B87" s="98"/>
      <c r="C87" s="103"/>
      <c r="D87" s="103"/>
      <c r="E87" s="104"/>
      <c r="F87" s="74" t="s">
        <v>7</v>
      </c>
      <c r="G87" s="75" t="e">
        <f t="shared" ca="1" si="15"/>
        <v>#NAME?</v>
      </c>
      <c r="H87" s="93" t="e">
        <f t="shared" ca="1" si="16"/>
        <v>#NAME?</v>
      </c>
      <c r="I87" s="77" t="e">
        <f t="shared" ca="1" si="0"/>
        <v>#NAME?</v>
      </c>
      <c r="J87" s="78">
        <f t="shared" si="1"/>
        <v>0</v>
      </c>
      <c r="K87" s="94"/>
      <c r="L87" s="95" t="s">
        <v>0</v>
      </c>
      <c r="M87" s="96"/>
      <c r="N87" s="82">
        <v>0</v>
      </c>
      <c r="O87" s="97" t="str">
        <f t="shared" si="2"/>
        <v/>
      </c>
      <c r="P87" s="84" t="e">
        <f t="shared" ca="1" si="17"/>
        <v>#NAME?</v>
      </c>
      <c r="Q87" s="84" t="str">
        <f t="shared" si="3"/>
        <v/>
      </c>
      <c r="R87" s="85" t="str">
        <f t="shared" si="33"/>
        <v/>
      </c>
      <c r="S87" s="85" t="str">
        <f t="shared" si="4"/>
        <v/>
      </c>
      <c r="T87" s="97" t="str">
        <f t="shared" si="19"/>
        <v/>
      </c>
      <c r="U87" s="85" t="str">
        <f t="shared" si="20"/>
        <v/>
      </c>
      <c r="V87" s="87" t="str">
        <f t="shared" si="5"/>
        <v/>
      </c>
      <c r="W87" s="88" t="e">
        <f t="shared" ca="1" si="21"/>
        <v>#NAME?</v>
      </c>
      <c r="X87" s="89" t="e">
        <f t="shared" ca="1" si="22"/>
        <v>#NAME?</v>
      </c>
      <c r="Y87" s="56">
        <f t="shared" si="23"/>
        <v>0</v>
      </c>
      <c r="Z87" s="51">
        <f t="shared" si="24"/>
        <v>0</v>
      </c>
      <c r="AA87" s="51">
        <f t="shared" si="6"/>
        <v>0</v>
      </c>
      <c r="AB87" s="51" t="str">
        <f t="shared" si="25"/>
        <v/>
      </c>
      <c r="AC87" s="90">
        <f t="shared" si="27"/>
        <v>75</v>
      </c>
      <c r="AD87" s="90">
        <f t="shared" si="32"/>
        <v>75</v>
      </c>
      <c r="AE87" s="8">
        <f t="shared" si="7"/>
        <v>0</v>
      </c>
      <c r="AF87" s="8" t="str">
        <f t="shared" si="29"/>
        <v/>
      </c>
      <c r="AG87" s="51" t="str">
        <f t="shared" si="8"/>
        <v>WIN</v>
      </c>
      <c r="AH87" s="51" t="str">
        <f t="shared" si="9"/>
        <v/>
      </c>
      <c r="AI87" s="51" t="str">
        <f t="shared" si="10"/>
        <v/>
      </c>
      <c r="AJ87" s="51">
        <f t="shared" si="11"/>
        <v>0</v>
      </c>
      <c r="AK87" s="7" t="str">
        <f t="shared" si="12"/>
        <v>N</v>
      </c>
      <c r="AL87" s="90">
        <f t="shared" si="13"/>
        <v>1</v>
      </c>
      <c r="AM87" s="91"/>
      <c r="AN87" s="8">
        <v>75</v>
      </c>
      <c r="AO87" s="8">
        <f t="shared" si="30"/>
        <v>3416454622906707</v>
      </c>
      <c r="AP87" s="51"/>
      <c r="AQ87" s="8" t="e">
        <f t="shared" si="26"/>
        <v>#N/A</v>
      </c>
      <c r="AR87" s="92" t="e">
        <f t="shared" ca="1" si="14"/>
        <v>#NAME?</v>
      </c>
      <c r="AS87" s="9"/>
      <c r="AT87" s="9"/>
      <c r="AU87" s="10"/>
      <c r="AV87" s="10"/>
      <c r="AW87" s="10"/>
      <c r="AX87" s="10"/>
      <c r="AY87" s="10"/>
      <c r="AZ87" s="10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</row>
    <row r="88" spans="1:63" ht="21" customHeight="1">
      <c r="A88" s="52">
        <v>76</v>
      </c>
      <c r="B88" s="98"/>
      <c r="C88" s="103"/>
      <c r="D88" s="103"/>
      <c r="E88" s="104"/>
      <c r="F88" s="74" t="s">
        <v>7</v>
      </c>
      <c r="G88" s="75" t="e">
        <f t="shared" ca="1" si="15"/>
        <v>#NAME?</v>
      </c>
      <c r="H88" s="93" t="e">
        <f t="shared" ca="1" si="16"/>
        <v>#NAME?</v>
      </c>
      <c r="I88" s="77" t="e">
        <f t="shared" ca="1" si="0"/>
        <v>#NAME?</v>
      </c>
      <c r="J88" s="78">
        <f t="shared" si="1"/>
        <v>0</v>
      </c>
      <c r="K88" s="94"/>
      <c r="L88" s="95" t="s">
        <v>0</v>
      </c>
      <c r="M88" s="96"/>
      <c r="N88" s="82">
        <v>0</v>
      </c>
      <c r="O88" s="97" t="str">
        <f t="shared" si="2"/>
        <v/>
      </c>
      <c r="P88" s="84" t="e">
        <f t="shared" ca="1" si="17"/>
        <v>#NAME?</v>
      </c>
      <c r="Q88" s="84" t="str">
        <f t="shared" si="3"/>
        <v/>
      </c>
      <c r="R88" s="85" t="str">
        <f t="shared" si="33"/>
        <v/>
      </c>
      <c r="S88" s="85" t="str">
        <f t="shared" si="4"/>
        <v/>
      </c>
      <c r="T88" s="97" t="str">
        <f t="shared" si="19"/>
        <v/>
      </c>
      <c r="U88" s="85" t="str">
        <f t="shared" si="20"/>
        <v/>
      </c>
      <c r="V88" s="87" t="str">
        <f t="shared" si="5"/>
        <v/>
      </c>
      <c r="W88" s="88" t="e">
        <f t="shared" ca="1" si="21"/>
        <v>#NAME?</v>
      </c>
      <c r="X88" s="89" t="e">
        <f t="shared" ca="1" si="22"/>
        <v>#NAME?</v>
      </c>
      <c r="Y88" s="56">
        <f t="shared" si="23"/>
        <v>0</v>
      </c>
      <c r="Z88" s="51">
        <f t="shared" si="24"/>
        <v>0</v>
      </c>
      <c r="AA88" s="51">
        <f t="shared" si="6"/>
        <v>0</v>
      </c>
      <c r="AB88" s="51" t="str">
        <f t="shared" si="25"/>
        <v/>
      </c>
      <c r="AC88" s="90">
        <f t="shared" si="27"/>
        <v>76</v>
      </c>
      <c r="AD88" s="90">
        <f t="shared" si="32"/>
        <v>76</v>
      </c>
      <c r="AE88" s="8">
        <f t="shared" si="7"/>
        <v>0</v>
      </c>
      <c r="AF88" s="8" t="str">
        <f t="shared" si="29"/>
        <v/>
      </c>
      <c r="AG88" s="51" t="str">
        <f t="shared" si="8"/>
        <v>WIN</v>
      </c>
      <c r="AH88" s="51" t="str">
        <f t="shared" si="9"/>
        <v/>
      </c>
      <c r="AI88" s="51" t="str">
        <f t="shared" si="10"/>
        <v/>
      </c>
      <c r="AJ88" s="51">
        <f t="shared" si="11"/>
        <v>0</v>
      </c>
      <c r="AK88" s="7" t="str">
        <f t="shared" si="12"/>
        <v>N</v>
      </c>
      <c r="AL88" s="90">
        <f t="shared" si="13"/>
        <v>1</v>
      </c>
      <c r="AM88" s="91"/>
      <c r="AN88" s="8">
        <v>76</v>
      </c>
      <c r="AO88" s="8">
        <f t="shared" si="30"/>
        <v>5527939700884757</v>
      </c>
      <c r="AP88" s="51"/>
      <c r="AQ88" s="8" t="e">
        <f t="shared" si="26"/>
        <v>#N/A</v>
      </c>
      <c r="AR88" s="92" t="e">
        <f t="shared" ca="1" si="14"/>
        <v>#NAME?</v>
      </c>
      <c r="AS88" s="9"/>
      <c r="AT88" s="9"/>
      <c r="AU88" s="10"/>
      <c r="AV88" s="10"/>
      <c r="AW88" s="10"/>
      <c r="AX88" s="10"/>
      <c r="AY88" s="10"/>
      <c r="AZ88" s="10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</row>
    <row r="89" spans="1:63" ht="21" customHeight="1">
      <c r="A89" s="52">
        <v>77</v>
      </c>
      <c r="B89" s="98"/>
      <c r="C89" s="103"/>
      <c r="D89" s="103"/>
      <c r="E89" s="104"/>
      <c r="F89" s="74" t="s">
        <v>7</v>
      </c>
      <c r="G89" s="75" t="e">
        <f t="shared" ca="1" si="15"/>
        <v>#NAME?</v>
      </c>
      <c r="H89" s="93" t="e">
        <f t="shared" ca="1" si="16"/>
        <v>#NAME?</v>
      </c>
      <c r="I89" s="77" t="e">
        <f t="shared" ca="1" si="0"/>
        <v>#NAME?</v>
      </c>
      <c r="J89" s="78">
        <f t="shared" si="1"/>
        <v>0</v>
      </c>
      <c r="K89" s="94"/>
      <c r="L89" s="95" t="s">
        <v>0</v>
      </c>
      <c r="M89" s="96"/>
      <c r="N89" s="82">
        <v>0</v>
      </c>
      <c r="O89" s="97" t="str">
        <f t="shared" si="2"/>
        <v/>
      </c>
      <c r="P89" s="84" t="e">
        <f t="shared" ca="1" si="17"/>
        <v>#NAME?</v>
      </c>
      <c r="Q89" s="84" t="str">
        <f t="shared" si="3"/>
        <v/>
      </c>
      <c r="R89" s="85" t="str">
        <f t="shared" si="33"/>
        <v/>
      </c>
      <c r="S89" s="85" t="str">
        <f t="shared" si="4"/>
        <v/>
      </c>
      <c r="T89" s="97" t="str">
        <f t="shared" si="19"/>
        <v/>
      </c>
      <c r="U89" s="85" t="str">
        <f t="shared" si="20"/>
        <v/>
      </c>
      <c r="V89" s="87" t="str">
        <f t="shared" si="5"/>
        <v/>
      </c>
      <c r="W89" s="88" t="e">
        <f t="shared" ca="1" si="21"/>
        <v>#NAME?</v>
      </c>
      <c r="X89" s="89" t="e">
        <f t="shared" ca="1" si="22"/>
        <v>#NAME?</v>
      </c>
      <c r="Y89" s="56">
        <f t="shared" si="23"/>
        <v>0</v>
      </c>
      <c r="Z89" s="51">
        <f t="shared" si="24"/>
        <v>0</v>
      </c>
      <c r="AA89" s="51">
        <f t="shared" si="6"/>
        <v>0</v>
      </c>
      <c r="AB89" s="51" t="str">
        <f t="shared" si="25"/>
        <v/>
      </c>
      <c r="AC89" s="90">
        <f t="shared" si="27"/>
        <v>77</v>
      </c>
      <c r="AD89" s="90">
        <f t="shared" si="32"/>
        <v>77</v>
      </c>
      <c r="AE89" s="8">
        <f t="shared" si="7"/>
        <v>0</v>
      </c>
      <c r="AF89" s="8" t="str">
        <f t="shared" si="29"/>
        <v/>
      </c>
      <c r="AG89" s="51" t="str">
        <f t="shared" si="8"/>
        <v>WIN</v>
      </c>
      <c r="AH89" s="51" t="str">
        <f t="shared" si="9"/>
        <v/>
      </c>
      <c r="AI89" s="51" t="str">
        <f t="shared" si="10"/>
        <v/>
      </c>
      <c r="AJ89" s="51">
        <f t="shared" si="11"/>
        <v>0</v>
      </c>
      <c r="AK89" s="7" t="str">
        <f t="shared" si="12"/>
        <v>N</v>
      </c>
      <c r="AL89" s="90">
        <f t="shared" si="13"/>
        <v>1</v>
      </c>
      <c r="AM89" s="91"/>
      <c r="AN89" s="8">
        <v>77</v>
      </c>
      <c r="AO89" s="8">
        <f t="shared" si="30"/>
        <v>8944394323791464</v>
      </c>
      <c r="AP89" s="51"/>
      <c r="AQ89" s="8" t="e">
        <f t="shared" si="26"/>
        <v>#N/A</v>
      </c>
      <c r="AR89" s="92" t="e">
        <f t="shared" ca="1" si="14"/>
        <v>#NAME?</v>
      </c>
      <c r="AS89" s="9"/>
      <c r="AT89" s="9"/>
      <c r="AU89" s="10"/>
      <c r="AV89" s="10"/>
      <c r="AW89" s="10"/>
      <c r="AX89" s="10"/>
      <c r="AY89" s="10"/>
      <c r="AZ89" s="10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</row>
    <row r="90" spans="1:63" ht="21" customHeight="1">
      <c r="A90" s="52">
        <v>78</v>
      </c>
      <c r="B90" s="98"/>
      <c r="C90" s="103"/>
      <c r="D90" s="103"/>
      <c r="E90" s="104"/>
      <c r="F90" s="74" t="s">
        <v>7</v>
      </c>
      <c r="G90" s="75" t="e">
        <f t="shared" ca="1" si="15"/>
        <v>#NAME?</v>
      </c>
      <c r="H90" s="93" t="e">
        <f t="shared" ca="1" si="16"/>
        <v>#NAME?</v>
      </c>
      <c r="I90" s="77" t="e">
        <f t="shared" ca="1" si="0"/>
        <v>#NAME?</v>
      </c>
      <c r="J90" s="78">
        <f t="shared" si="1"/>
        <v>0</v>
      </c>
      <c r="K90" s="94"/>
      <c r="L90" s="95" t="s">
        <v>0</v>
      </c>
      <c r="M90" s="96"/>
      <c r="N90" s="82">
        <v>0</v>
      </c>
      <c r="O90" s="97" t="str">
        <f t="shared" si="2"/>
        <v/>
      </c>
      <c r="P90" s="84" t="e">
        <f t="shared" ca="1" si="17"/>
        <v>#NAME?</v>
      </c>
      <c r="Q90" s="84" t="str">
        <f t="shared" si="3"/>
        <v/>
      </c>
      <c r="R90" s="85" t="str">
        <f t="shared" si="33"/>
        <v/>
      </c>
      <c r="S90" s="85" t="str">
        <f t="shared" si="4"/>
        <v/>
      </c>
      <c r="T90" s="97" t="str">
        <f t="shared" si="19"/>
        <v/>
      </c>
      <c r="U90" s="85" t="str">
        <f t="shared" si="20"/>
        <v/>
      </c>
      <c r="V90" s="87" t="str">
        <f t="shared" si="5"/>
        <v/>
      </c>
      <c r="W90" s="88" t="e">
        <f t="shared" ca="1" si="21"/>
        <v>#NAME?</v>
      </c>
      <c r="X90" s="89" t="e">
        <f t="shared" ca="1" si="22"/>
        <v>#NAME?</v>
      </c>
      <c r="Y90" s="56">
        <f t="shared" si="23"/>
        <v>0</v>
      </c>
      <c r="Z90" s="51">
        <f t="shared" si="24"/>
        <v>0</v>
      </c>
      <c r="AA90" s="51">
        <f t="shared" si="6"/>
        <v>0</v>
      </c>
      <c r="AB90" s="51" t="str">
        <f t="shared" si="25"/>
        <v/>
      </c>
      <c r="AC90" s="90">
        <f t="shared" si="27"/>
        <v>78</v>
      </c>
      <c r="AD90" s="90">
        <f t="shared" si="32"/>
        <v>78</v>
      </c>
      <c r="AE90" s="8">
        <f t="shared" si="7"/>
        <v>0</v>
      </c>
      <c r="AF90" s="8" t="str">
        <f t="shared" si="29"/>
        <v/>
      </c>
      <c r="AG90" s="51" t="str">
        <f t="shared" si="8"/>
        <v>WIN</v>
      </c>
      <c r="AH90" s="51" t="str">
        <f t="shared" si="9"/>
        <v/>
      </c>
      <c r="AI90" s="51" t="str">
        <f t="shared" si="10"/>
        <v/>
      </c>
      <c r="AJ90" s="51">
        <f t="shared" si="11"/>
        <v>0</v>
      </c>
      <c r="AK90" s="7" t="str">
        <f t="shared" si="12"/>
        <v>N</v>
      </c>
      <c r="AL90" s="90">
        <f t="shared" si="13"/>
        <v>1</v>
      </c>
      <c r="AM90" s="91"/>
      <c r="AN90" s="8">
        <v>78</v>
      </c>
      <c r="AO90" s="8">
        <f t="shared" si="30"/>
        <v>1.447233402467622E+16</v>
      </c>
      <c r="AP90" s="51"/>
      <c r="AQ90" s="8" t="e">
        <f t="shared" si="26"/>
        <v>#N/A</v>
      </c>
      <c r="AR90" s="92" t="e">
        <f t="shared" ca="1" si="14"/>
        <v>#NAME?</v>
      </c>
      <c r="AS90" s="9"/>
      <c r="AT90" s="9"/>
      <c r="AU90" s="10"/>
      <c r="AV90" s="10"/>
      <c r="AW90" s="10"/>
      <c r="AX90" s="10"/>
      <c r="AY90" s="10"/>
      <c r="AZ90" s="10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</row>
    <row r="91" spans="1:63" ht="21" customHeight="1">
      <c r="A91" s="52">
        <v>79</v>
      </c>
      <c r="B91" s="98"/>
      <c r="C91" s="103"/>
      <c r="D91" s="103"/>
      <c r="E91" s="104"/>
      <c r="F91" s="74" t="s">
        <v>7</v>
      </c>
      <c r="G91" s="75" t="e">
        <f t="shared" ca="1" si="15"/>
        <v>#NAME?</v>
      </c>
      <c r="H91" s="93" t="e">
        <f t="shared" ca="1" si="16"/>
        <v>#NAME?</v>
      </c>
      <c r="I91" s="77" t="e">
        <f t="shared" ca="1" si="0"/>
        <v>#NAME?</v>
      </c>
      <c r="J91" s="78">
        <f t="shared" si="1"/>
        <v>0</v>
      </c>
      <c r="K91" s="94"/>
      <c r="L91" s="95" t="s">
        <v>0</v>
      </c>
      <c r="M91" s="96"/>
      <c r="N91" s="82">
        <v>0</v>
      </c>
      <c r="O91" s="97" t="str">
        <f t="shared" si="2"/>
        <v/>
      </c>
      <c r="P91" s="84" t="e">
        <f t="shared" ca="1" si="17"/>
        <v>#NAME?</v>
      </c>
      <c r="Q91" s="84" t="str">
        <f t="shared" si="3"/>
        <v/>
      </c>
      <c r="R91" s="85" t="str">
        <f t="shared" si="33"/>
        <v/>
      </c>
      <c r="S91" s="85" t="str">
        <f t="shared" si="4"/>
        <v/>
      </c>
      <c r="T91" s="97" t="str">
        <f t="shared" si="19"/>
        <v/>
      </c>
      <c r="U91" s="85" t="str">
        <f t="shared" si="20"/>
        <v/>
      </c>
      <c r="V91" s="87" t="str">
        <f t="shared" si="5"/>
        <v/>
      </c>
      <c r="W91" s="88" t="e">
        <f t="shared" ca="1" si="21"/>
        <v>#NAME?</v>
      </c>
      <c r="X91" s="89" t="e">
        <f t="shared" ca="1" si="22"/>
        <v>#NAME?</v>
      </c>
      <c r="Y91" s="56">
        <f t="shared" si="23"/>
        <v>0</v>
      </c>
      <c r="Z91" s="51">
        <f t="shared" si="24"/>
        <v>0</v>
      </c>
      <c r="AA91" s="51">
        <f t="shared" si="6"/>
        <v>0</v>
      </c>
      <c r="AB91" s="51" t="str">
        <f t="shared" si="25"/>
        <v/>
      </c>
      <c r="AC91" s="90">
        <f t="shared" si="27"/>
        <v>79</v>
      </c>
      <c r="AD91" s="90">
        <f t="shared" si="32"/>
        <v>79</v>
      </c>
      <c r="AE91" s="8">
        <f t="shared" si="7"/>
        <v>0</v>
      </c>
      <c r="AF91" s="8" t="str">
        <f t="shared" si="29"/>
        <v/>
      </c>
      <c r="AG91" s="51" t="str">
        <f t="shared" si="8"/>
        <v>WIN</v>
      </c>
      <c r="AH91" s="51" t="str">
        <f t="shared" si="9"/>
        <v/>
      </c>
      <c r="AI91" s="51" t="str">
        <f t="shared" si="10"/>
        <v/>
      </c>
      <c r="AJ91" s="51">
        <f t="shared" si="11"/>
        <v>0</v>
      </c>
      <c r="AK91" s="7" t="str">
        <f t="shared" si="12"/>
        <v>N</v>
      </c>
      <c r="AL91" s="90">
        <f t="shared" si="13"/>
        <v>1</v>
      </c>
      <c r="AM91" s="91"/>
      <c r="AN91" s="8">
        <v>79</v>
      </c>
      <c r="AO91" s="8">
        <f t="shared" si="30"/>
        <v>2.3416728348467684E+16</v>
      </c>
      <c r="AP91" s="51"/>
      <c r="AQ91" s="8" t="e">
        <f t="shared" si="26"/>
        <v>#N/A</v>
      </c>
      <c r="AR91" s="92" t="e">
        <f t="shared" ca="1" si="14"/>
        <v>#NAME?</v>
      </c>
      <c r="AS91" s="9"/>
      <c r="AT91" s="9"/>
      <c r="AU91" s="10"/>
      <c r="AV91" s="10"/>
      <c r="AW91" s="10"/>
      <c r="AX91" s="10"/>
      <c r="AY91" s="10"/>
      <c r="AZ91" s="10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</row>
    <row r="92" spans="1:63" ht="21" customHeight="1">
      <c r="A92" s="52">
        <v>80</v>
      </c>
      <c r="B92" s="98"/>
      <c r="C92" s="103"/>
      <c r="D92" s="103"/>
      <c r="E92" s="104"/>
      <c r="F92" s="74" t="s">
        <v>7</v>
      </c>
      <c r="G92" s="75" t="e">
        <f t="shared" ca="1" si="15"/>
        <v>#NAME?</v>
      </c>
      <c r="H92" s="93" t="e">
        <f t="shared" ca="1" si="16"/>
        <v>#NAME?</v>
      </c>
      <c r="I92" s="77" t="e">
        <f t="shared" ca="1" si="0"/>
        <v>#NAME?</v>
      </c>
      <c r="J92" s="78">
        <f t="shared" si="1"/>
        <v>0</v>
      </c>
      <c r="K92" s="94"/>
      <c r="L92" s="95" t="s">
        <v>0</v>
      </c>
      <c r="M92" s="96"/>
      <c r="N92" s="82">
        <v>0</v>
      </c>
      <c r="O92" s="97" t="str">
        <f t="shared" si="2"/>
        <v/>
      </c>
      <c r="P92" s="84" t="e">
        <f t="shared" ca="1" si="17"/>
        <v>#NAME?</v>
      </c>
      <c r="Q92" s="84" t="str">
        <f t="shared" si="3"/>
        <v/>
      </c>
      <c r="R92" s="85" t="str">
        <f t="shared" si="33"/>
        <v/>
      </c>
      <c r="S92" s="85" t="str">
        <f t="shared" si="4"/>
        <v/>
      </c>
      <c r="T92" s="97" t="str">
        <f t="shared" si="19"/>
        <v/>
      </c>
      <c r="U92" s="85" t="str">
        <f t="shared" si="20"/>
        <v/>
      </c>
      <c r="V92" s="87" t="str">
        <f t="shared" si="5"/>
        <v/>
      </c>
      <c r="W92" s="88" t="e">
        <f t="shared" ca="1" si="21"/>
        <v>#NAME?</v>
      </c>
      <c r="X92" s="89" t="e">
        <f t="shared" ca="1" si="22"/>
        <v>#NAME?</v>
      </c>
      <c r="Y92" s="56">
        <f t="shared" si="23"/>
        <v>0</v>
      </c>
      <c r="Z92" s="51">
        <f t="shared" si="24"/>
        <v>0</v>
      </c>
      <c r="AA92" s="51">
        <f t="shared" si="6"/>
        <v>0</v>
      </c>
      <c r="AB92" s="51" t="str">
        <f t="shared" si="25"/>
        <v/>
      </c>
      <c r="AC92" s="90">
        <f t="shared" si="27"/>
        <v>80</v>
      </c>
      <c r="AD92" s="90">
        <f t="shared" si="32"/>
        <v>80</v>
      </c>
      <c r="AE92" s="8">
        <f t="shared" si="7"/>
        <v>0</v>
      </c>
      <c r="AF92" s="8" t="str">
        <f t="shared" si="29"/>
        <v/>
      </c>
      <c r="AG92" s="51" t="str">
        <f t="shared" si="8"/>
        <v>WIN</v>
      </c>
      <c r="AH92" s="51" t="str">
        <f t="shared" si="9"/>
        <v/>
      </c>
      <c r="AI92" s="51" t="str">
        <f t="shared" si="10"/>
        <v/>
      </c>
      <c r="AJ92" s="51">
        <f t="shared" si="11"/>
        <v>0</v>
      </c>
      <c r="AK92" s="7" t="str">
        <f t="shared" si="12"/>
        <v>N</v>
      </c>
      <c r="AL92" s="90">
        <f t="shared" si="13"/>
        <v>1</v>
      </c>
      <c r="AM92" s="91"/>
      <c r="AN92" s="8">
        <v>80</v>
      </c>
      <c r="AO92" s="8">
        <f t="shared" si="30"/>
        <v>3.7889062373143904E+16</v>
      </c>
      <c r="AP92" s="51"/>
      <c r="AQ92" s="8" t="e">
        <f t="shared" si="26"/>
        <v>#N/A</v>
      </c>
      <c r="AR92" s="92" t="e">
        <f t="shared" ca="1" si="14"/>
        <v>#NAME?</v>
      </c>
      <c r="AS92" s="9"/>
      <c r="AT92" s="9"/>
      <c r="AU92" s="10"/>
      <c r="AV92" s="10"/>
      <c r="AW92" s="10"/>
      <c r="AX92" s="10"/>
      <c r="AY92" s="10"/>
      <c r="AZ92" s="10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</row>
    <row r="93" spans="1:63" ht="21" customHeight="1">
      <c r="A93" s="52">
        <v>81</v>
      </c>
      <c r="B93" s="98"/>
      <c r="C93" s="103"/>
      <c r="D93" s="103"/>
      <c r="E93" s="104"/>
      <c r="F93" s="74" t="s">
        <v>7</v>
      </c>
      <c r="G93" s="75" t="e">
        <f t="shared" ca="1" si="15"/>
        <v>#NAME?</v>
      </c>
      <c r="H93" s="93" t="e">
        <f t="shared" ca="1" si="16"/>
        <v>#NAME?</v>
      </c>
      <c r="I93" s="77" t="e">
        <f t="shared" ca="1" si="0"/>
        <v>#NAME?</v>
      </c>
      <c r="J93" s="78">
        <f t="shared" si="1"/>
        <v>0</v>
      </c>
      <c r="K93" s="94"/>
      <c r="L93" s="95" t="s">
        <v>0</v>
      </c>
      <c r="M93" s="96"/>
      <c r="N93" s="82">
        <v>0</v>
      </c>
      <c r="O93" s="97" t="str">
        <f t="shared" si="2"/>
        <v/>
      </c>
      <c r="P93" s="84" t="e">
        <f t="shared" ca="1" si="17"/>
        <v>#NAME?</v>
      </c>
      <c r="Q93" s="84" t="str">
        <f t="shared" si="3"/>
        <v/>
      </c>
      <c r="R93" s="85" t="str">
        <f t="shared" si="33"/>
        <v/>
      </c>
      <c r="S93" s="85" t="str">
        <f t="shared" si="4"/>
        <v/>
      </c>
      <c r="T93" s="97" t="str">
        <f t="shared" si="19"/>
        <v/>
      </c>
      <c r="U93" s="85" t="str">
        <f t="shared" si="20"/>
        <v/>
      </c>
      <c r="V93" s="87" t="str">
        <f t="shared" si="5"/>
        <v/>
      </c>
      <c r="W93" s="88" t="e">
        <f t="shared" ca="1" si="21"/>
        <v>#NAME?</v>
      </c>
      <c r="X93" s="89" t="e">
        <f t="shared" ca="1" si="22"/>
        <v>#NAME?</v>
      </c>
      <c r="Y93" s="56">
        <f t="shared" si="23"/>
        <v>0</v>
      </c>
      <c r="Z93" s="51">
        <f t="shared" si="24"/>
        <v>0</v>
      </c>
      <c r="AA93" s="51">
        <f t="shared" si="6"/>
        <v>0</v>
      </c>
      <c r="AB93" s="51" t="str">
        <f t="shared" si="25"/>
        <v/>
      </c>
      <c r="AC93" s="90">
        <f t="shared" si="27"/>
        <v>81</v>
      </c>
      <c r="AD93" s="90">
        <f t="shared" si="32"/>
        <v>81</v>
      </c>
      <c r="AE93" s="8">
        <f t="shared" si="7"/>
        <v>0</v>
      </c>
      <c r="AF93" s="8" t="str">
        <f t="shared" si="29"/>
        <v/>
      </c>
      <c r="AG93" s="51" t="str">
        <f t="shared" si="8"/>
        <v>WIN</v>
      </c>
      <c r="AH93" s="51" t="str">
        <f t="shared" si="9"/>
        <v/>
      </c>
      <c r="AI93" s="51" t="str">
        <f t="shared" si="10"/>
        <v/>
      </c>
      <c r="AJ93" s="51">
        <f t="shared" si="11"/>
        <v>0</v>
      </c>
      <c r="AK93" s="7" t="str">
        <f t="shared" si="12"/>
        <v>N</v>
      </c>
      <c r="AL93" s="90">
        <f t="shared" si="13"/>
        <v>1</v>
      </c>
      <c r="AM93" s="91"/>
      <c r="AN93" s="8">
        <v>81</v>
      </c>
      <c r="AO93" s="8">
        <f t="shared" si="30"/>
        <v>6.1305790721611584E+16</v>
      </c>
      <c r="AP93" s="51"/>
      <c r="AQ93" s="8" t="e">
        <f t="shared" si="26"/>
        <v>#N/A</v>
      </c>
      <c r="AR93" s="92" t="e">
        <f t="shared" ca="1" si="14"/>
        <v>#NAME?</v>
      </c>
      <c r="AS93" s="9"/>
      <c r="AT93" s="9"/>
      <c r="AU93" s="10"/>
      <c r="AV93" s="10"/>
      <c r="AW93" s="10"/>
      <c r="AX93" s="10"/>
      <c r="AY93" s="10"/>
      <c r="AZ93" s="10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</row>
    <row r="94" spans="1:63" ht="21" customHeight="1">
      <c r="A94" s="52">
        <v>82</v>
      </c>
      <c r="B94" s="98"/>
      <c r="C94" s="103"/>
      <c r="D94" s="103"/>
      <c r="E94" s="104"/>
      <c r="F94" s="74" t="s">
        <v>7</v>
      </c>
      <c r="G94" s="75" t="e">
        <f t="shared" ca="1" si="15"/>
        <v>#NAME?</v>
      </c>
      <c r="H94" s="93" t="e">
        <f t="shared" ca="1" si="16"/>
        <v>#NAME?</v>
      </c>
      <c r="I94" s="77" t="e">
        <f t="shared" ca="1" si="0"/>
        <v>#NAME?</v>
      </c>
      <c r="J94" s="78">
        <f t="shared" si="1"/>
        <v>0</v>
      </c>
      <c r="K94" s="94"/>
      <c r="L94" s="95" t="s">
        <v>0</v>
      </c>
      <c r="M94" s="96"/>
      <c r="N94" s="82">
        <v>0</v>
      </c>
      <c r="O94" s="97" t="str">
        <f t="shared" si="2"/>
        <v/>
      </c>
      <c r="P94" s="84" t="e">
        <f t="shared" ca="1" si="17"/>
        <v>#NAME?</v>
      </c>
      <c r="Q94" s="84" t="str">
        <f t="shared" si="3"/>
        <v/>
      </c>
      <c r="R94" s="85" t="str">
        <f t="shared" si="33"/>
        <v/>
      </c>
      <c r="S94" s="85" t="str">
        <f t="shared" si="4"/>
        <v/>
      </c>
      <c r="T94" s="97" t="str">
        <f t="shared" si="19"/>
        <v/>
      </c>
      <c r="U94" s="85" t="str">
        <f t="shared" si="20"/>
        <v/>
      </c>
      <c r="V94" s="87" t="str">
        <f t="shared" si="5"/>
        <v/>
      </c>
      <c r="W94" s="88" t="e">
        <f t="shared" ca="1" si="21"/>
        <v>#NAME?</v>
      </c>
      <c r="X94" s="89" t="e">
        <f t="shared" ca="1" si="22"/>
        <v>#NAME?</v>
      </c>
      <c r="Y94" s="56">
        <f t="shared" si="23"/>
        <v>0</v>
      </c>
      <c r="Z94" s="51">
        <f t="shared" si="24"/>
        <v>0</v>
      </c>
      <c r="AA94" s="51">
        <f t="shared" si="6"/>
        <v>0</v>
      </c>
      <c r="AB94" s="51" t="str">
        <f t="shared" si="25"/>
        <v/>
      </c>
      <c r="AC94" s="90">
        <f t="shared" si="27"/>
        <v>82</v>
      </c>
      <c r="AD94" s="90">
        <f t="shared" si="32"/>
        <v>82</v>
      </c>
      <c r="AE94" s="8">
        <f t="shared" si="7"/>
        <v>0</v>
      </c>
      <c r="AF94" s="8" t="str">
        <f t="shared" si="29"/>
        <v/>
      </c>
      <c r="AG94" s="51" t="str">
        <f t="shared" si="8"/>
        <v>WIN</v>
      </c>
      <c r="AH94" s="51" t="str">
        <f t="shared" si="9"/>
        <v/>
      </c>
      <c r="AI94" s="51" t="str">
        <f t="shared" si="10"/>
        <v/>
      </c>
      <c r="AJ94" s="51">
        <f t="shared" si="11"/>
        <v>0</v>
      </c>
      <c r="AK94" s="7" t="str">
        <f t="shared" si="12"/>
        <v>N</v>
      </c>
      <c r="AL94" s="90">
        <f t="shared" si="13"/>
        <v>1</v>
      </c>
      <c r="AM94" s="91"/>
      <c r="AN94" s="8">
        <v>82</v>
      </c>
      <c r="AO94" s="8">
        <f t="shared" si="30"/>
        <v>9.9194853094755488E+16</v>
      </c>
      <c r="AP94" s="51"/>
      <c r="AQ94" s="8" t="e">
        <f t="shared" si="26"/>
        <v>#N/A</v>
      </c>
      <c r="AR94" s="92" t="e">
        <f t="shared" ca="1" si="14"/>
        <v>#NAME?</v>
      </c>
      <c r="AS94" s="9"/>
      <c r="AT94" s="9"/>
      <c r="AU94" s="10"/>
      <c r="AV94" s="10"/>
      <c r="AW94" s="10"/>
      <c r="AX94" s="10"/>
      <c r="AY94" s="10"/>
      <c r="AZ94" s="10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</row>
    <row r="95" spans="1:63" ht="21" customHeight="1">
      <c r="A95" s="52">
        <v>83</v>
      </c>
      <c r="B95" s="98"/>
      <c r="C95" s="103"/>
      <c r="D95" s="103"/>
      <c r="E95" s="104"/>
      <c r="F95" s="74" t="s">
        <v>7</v>
      </c>
      <c r="G95" s="75" t="e">
        <f t="shared" ca="1" si="15"/>
        <v>#NAME?</v>
      </c>
      <c r="H95" s="93" t="e">
        <f t="shared" ca="1" si="16"/>
        <v>#NAME?</v>
      </c>
      <c r="I95" s="77" t="e">
        <f t="shared" ca="1" si="0"/>
        <v>#NAME?</v>
      </c>
      <c r="J95" s="78">
        <f t="shared" si="1"/>
        <v>0</v>
      </c>
      <c r="K95" s="94"/>
      <c r="L95" s="95" t="s">
        <v>0</v>
      </c>
      <c r="M95" s="96"/>
      <c r="N95" s="82">
        <v>0</v>
      </c>
      <c r="O95" s="97" t="str">
        <f t="shared" si="2"/>
        <v/>
      </c>
      <c r="P95" s="84" t="e">
        <f t="shared" ca="1" si="17"/>
        <v>#NAME?</v>
      </c>
      <c r="Q95" s="84" t="str">
        <f t="shared" si="3"/>
        <v/>
      </c>
      <c r="R95" s="85" t="str">
        <f t="shared" si="33"/>
        <v/>
      </c>
      <c r="S95" s="85" t="str">
        <f t="shared" si="4"/>
        <v/>
      </c>
      <c r="T95" s="97" t="str">
        <f t="shared" si="19"/>
        <v/>
      </c>
      <c r="U95" s="85" t="str">
        <f t="shared" si="20"/>
        <v/>
      </c>
      <c r="V95" s="87" t="str">
        <f t="shared" si="5"/>
        <v/>
      </c>
      <c r="W95" s="88" t="e">
        <f t="shared" ca="1" si="21"/>
        <v>#NAME?</v>
      </c>
      <c r="X95" s="89" t="e">
        <f t="shared" ca="1" si="22"/>
        <v>#NAME?</v>
      </c>
      <c r="Y95" s="56">
        <f t="shared" si="23"/>
        <v>0</v>
      </c>
      <c r="Z95" s="51">
        <f t="shared" si="24"/>
        <v>0</v>
      </c>
      <c r="AA95" s="51">
        <f t="shared" si="6"/>
        <v>0</v>
      </c>
      <c r="AB95" s="51" t="str">
        <f t="shared" si="25"/>
        <v/>
      </c>
      <c r="AC95" s="90">
        <f t="shared" si="27"/>
        <v>83</v>
      </c>
      <c r="AD95" s="90">
        <f t="shared" si="32"/>
        <v>83</v>
      </c>
      <c r="AE95" s="8">
        <f t="shared" si="7"/>
        <v>0</v>
      </c>
      <c r="AF95" s="8" t="str">
        <f t="shared" si="29"/>
        <v/>
      </c>
      <c r="AG95" s="51" t="str">
        <f t="shared" si="8"/>
        <v>WIN</v>
      </c>
      <c r="AH95" s="51" t="str">
        <f t="shared" si="9"/>
        <v/>
      </c>
      <c r="AI95" s="51" t="str">
        <f t="shared" si="10"/>
        <v/>
      </c>
      <c r="AJ95" s="51">
        <f t="shared" si="11"/>
        <v>0</v>
      </c>
      <c r="AK95" s="7" t="str">
        <f t="shared" si="12"/>
        <v>N</v>
      </c>
      <c r="AL95" s="90">
        <f t="shared" si="13"/>
        <v>1</v>
      </c>
      <c r="AM95" s="91"/>
      <c r="AN95" s="8">
        <v>83</v>
      </c>
      <c r="AO95" s="8">
        <f t="shared" si="30"/>
        <v>1.6050064381636707E+17</v>
      </c>
      <c r="AP95" s="51"/>
      <c r="AQ95" s="8" t="e">
        <f t="shared" si="26"/>
        <v>#N/A</v>
      </c>
      <c r="AR95" s="92" t="e">
        <f t="shared" ca="1" si="14"/>
        <v>#NAME?</v>
      </c>
      <c r="AS95" s="9"/>
      <c r="AT95" s="9"/>
      <c r="AU95" s="10"/>
      <c r="AV95" s="10"/>
      <c r="AW95" s="10"/>
      <c r="AX95" s="10"/>
      <c r="AY95" s="10"/>
      <c r="AZ95" s="10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</row>
    <row r="96" spans="1:63" ht="21" customHeight="1">
      <c r="A96" s="52">
        <v>84</v>
      </c>
      <c r="B96" s="98"/>
      <c r="C96" s="103"/>
      <c r="D96" s="103"/>
      <c r="E96" s="104"/>
      <c r="F96" s="74" t="s">
        <v>7</v>
      </c>
      <c r="G96" s="75" t="e">
        <f t="shared" ca="1" si="15"/>
        <v>#NAME?</v>
      </c>
      <c r="H96" s="93" t="e">
        <f t="shared" ca="1" si="16"/>
        <v>#NAME?</v>
      </c>
      <c r="I96" s="77" t="e">
        <f t="shared" ca="1" si="0"/>
        <v>#NAME?</v>
      </c>
      <c r="J96" s="78">
        <f t="shared" si="1"/>
        <v>0</v>
      </c>
      <c r="K96" s="94"/>
      <c r="L96" s="95" t="s">
        <v>0</v>
      </c>
      <c r="M96" s="96"/>
      <c r="N96" s="82">
        <v>0</v>
      </c>
      <c r="O96" s="97" t="str">
        <f t="shared" si="2"/>
        <v/>
      </c>
      <c r="P96" s="84" t="e">
        <f t="shared" ca="1" si="17"/>
        <v>#NAME?</v>
      </c>
      <c r="Q96" s="84" t="str">
        <f t="shared" si="3"/>
        <v/>
      </c>
      <c r="R96" s="85" t="str">
        <f t="shared" si="33"/>
        <v/>
      </c>
      <c r="S96" s="85" t="str">
        <f t="shared" si="4"/>
        <v/>
      </c>
      <c r="T96" s="97" t="str">
        <f t="shared" si="19"/>
        <v/>
      </c>
      <c r="U96" s="85" t="str">
        <f t="shared" si="20"/>
        <v/>
      </c>
      <c r="V96" s="87" t="str">
        <f t="shared" si="5"/>
        <v/>
      </c>
      <c r="W96" s="88" t="e">
        <f t="shared" ca="1" si="21"/>
        <v>#NAME?</v>
      </c>
      <c r="X96" s="89" t="e">
        <f t="shared" ca="1" si="22"/>
        <v>#NAME?</v>
      </c>
      <c r="Y96" s="56">
        <f t="shared" si="23"/>
        <v>0</v>
      </c>
      <c r="Z96" s="51">
        <f t="shared" si="24"/>
        <v>0</v>
      </c>
      <c r="AA96" s="51">
        <f t="shared" si="6"/>
        <v>0</v>
      </c>
      <c r="AB96" s="51" t="str">
        <f t="shared" si="25"/>
        <v/>
      </c>
      <c r="AC96" s="90">
        <f t="shared" si="27"/>
        <v>84</v>
      </c>
      <c r="AD96" s="90">
        <f t="shared" si="32"/>
        <v>84</v>
      </c>
      <c r="AE96" s="8">
        <f t="shared" si="7"/>
        <v>0</v>
      </c>
      <c r="AF96" s="8" t="str">
        <f t="shared" si="29"/>
        <v/>
      </c>
      <c r="AG96" s="51" t="str">
        <f t="shared" si="8"/>
        <v>WIN</v>
      </c>
      <c r="AH96" s="51" t="str">
        <f t="shared" si="9"/>
        <v/>
      </c>
      <c r="AI96" s="51" t="str">
        <f t="shared" si="10"/>
        <v/>
      </c>
      <c r="AJ96" s="51">
        <f t="shared" si="11"/>
        <v>0</v>
      </c>
      <c r="AK96" s="7" t="str">
        <f t="shared" si="12"/>
        <v>N</v>
      </c>
      <c r="AL96" s="90">
        <f t="shared" si="13"/>
        <v>1</v>
      </c>
      <c r="AM96" s="91"/>
      <c r="AN96" s="8">
        <v>84</v>
      </c>
      <c r="AO96" s="8">
        <f t="shared" si="30"/>
        <v>2.5969549691112256E+17</v>
      </c>
      <c r="AP96" s="51"/>
      <c r="AQ96" s="8" t="e">
        <f t="shared" si="26"/>
        <v>#N/A</v>
      </c>
      <c r="AR96" s="92" t="e">
        <f t="shared" ca="1" si="14"/>
        <v>#NAME?</v>
      </c>
      <c r="AS96" s="9"/>
      <c r="AT96" s="9"/>
      <c r="AU96" s="10"/>
      <c r="AV96" s="10"/>
      <c r="AW96" s="10"/>
      <c r="AX96" s="10"/>
      <c r="AY96" s="10"/>
      <c r="AZ96" s="10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</row>
    <row r="97" spans="1:63" ht="21" customHeight="1">
      <c r="A97" s="52">
        <v>85</v>
      </c>
      <c r="B97" s="98"/>
      <c r="C97" s="103"/>
      <c r="D97" s="103"/>
      <c r="E97" s="104"/>
      <c r="F97" s="74" t="s">
        <v>7</v>
      </c>
      <c r="G97" s="75" t="e">
        <f t="shared" ca="1" si="15"/>
        <v>#NAME?</v>
      </c>
      <c r="H97" s="93" t="e">
        <f t="shared" ca="1" si="16"/>
        <v>#NAME?</v>
      </c>
      <c r="I97" s="77" t="e">
        <f t="shared" ca="1" si="0"/>
        <v>#NAME?</v>
      </c>
      <c r="J97" s="78">
        <f t="shared" si="1"/>
        <v>0</v>
      </c>
      <c r="K97" s="94"/>
      <c r="L97" s="95" t="s">
        <v>0</v>
      </c>
      <c r="M97" s="96"/>
      <c r="N97" s="82">
        <v>0</v>
      </c>
      <c r="O97" s="97" t="str">
        <f t="shared" si="2"/>
        <v/>
      </c>
      <c r="P97" s="84" t="e">
        <f t="shared" ca="1" si="17"/>
        <v>#NAME?</v>
      </c>
      <c r="Q97" s="84" t="str">
        <f t="shared" si="3"/>
        <v/>
      </c>
      <c r="R97" s="85" t="str">
        <f t="shared" si="33"/>
        <v/>
      </c>
      <c r="S97" s="85" t="str">
        <f t="shared" si="4"/>
        <v/>
      </c>
      <c r="T97" s="97" t="str">
        <f t="shared" si="19"/>
        <v/>
      </c>
      <c r="U97" s="85" t="str">
        <f t="shared" si="20"/>
        <v/>
      </c>
      <c r="V97" s="87" t="str">
        <f t="shared" si="5"/>
        <v/>
      </c>
      <c r="W97" s="88" t="e">
        <f t="shared" ca="1" si="21"/>
        <v>#NAME?</v>
      </c>
      <c r="X97" s="89" t="e">
        <f t="shared" ca="1" si="22"/>
        <v>#NAME?</v>
      </c>
      <c r="Y97" s="56">
        <f t="shared" si="23"/>
        <v>0</v>
      </c>
      <c r="Z97" s="51">
        <f t="shared" si="24"/>
        <v>0</v>
      </c>
      <c r="AA97" s="51">
        <f t="shared" si="6"/>
        <v>0</v>
      </c>
      <c r="AB97" s="51" t="str">
        <f t="shared" si="25"/>
        <v/>
      </c>
      <c r="AC97" s="90">
        <f t="shared" si="27"/>
        <v>85</v>
      </c>
      <c r="AD97" s="90">
        <f t="shared" si="32"/>
        <v>85</v>
      </c>
      <c r="AE97" s="8">
        <f t="shared" si="7"/>
        <v>0</v>
      </c>
      <c r="AF97" s="8" t="str">
        <f t="shared" si="29"/>
        <v/>
      </c>
      <c r="AG97" s="51" t="str">
        <f t="shared" si="8"/>
        <v>WIN</v>
      </c>
      <c r="AH97" s="51" t="str">
        <f t="shared" si="9"/>
        <v/>
      </c>
      <c r="AI97" s="51" t="str">
        <f t="shared" si="10"/>
        <v/>
      </c>
      <c r="AJ97" s="51">
        <f t="shared" si="11"/>
        <v>0</v>
      </c>
      <c r="AK97" s="7" t="str">
        <f t="shared" si="12"/>
        <v>N</v>
      </c>
      <c r="AL97" s="90">
        <f t="shared" si="13"/>
        <v>1</v>
      </c>
      <c r="AM97" s="91"/>
      <c r="AN97" s="8">
        <v>85</v>
      </c>
      <c r="AO97" s="8">
        <f t="shared" si="30"/>
        <v>4.2019614072748966E+17</v>
      </c>
      <c r="AP97" s="51"/>
      <c r="AQ97" s="8" t="e">
        <f t="shared" si="26"/>
        <v>#N/A</v>
      </c>
      <c r="AR97" s="92" t="e">
        <f t="shared" ca="1" si="14"/>
        <v>#NAME?</v>
      </c>
      <c r="AS97" s="9"/>
      <c r="AT97" s="9"/>
      <c r="AU97" s="10"/>
      <c r="AV97" s="10"/>
      <c r="AW97" s="10"/>
      <c r="AX97" s="10"/>
      <c r="AY97" s="10"/>
      <c r="AZ97" s="10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</row>
    <row r="98" spans="1:63" ht="21" customHeight="1">
      <c r="A98" s="52">
        <v>86</v>
      </c>
      <c r="B98" s="98"/>
      <c r="C98" s="103"/>
      <c r="D98" s="103"/>
      <c r="E98" s="104"/>
      <c r="F98" s="74" t="s">
        <v>7</v>
      </c>
      <c r="G98" s="75" t="e">
        <f t="shared" ca="1" si="15"/>
        <v>#NAME?</v>
      </c>
      <c r="H98" s="93" t="e">
        <f t="shared" ca="1" si="16"/>
        <v>#NAME?</v>
      </c>
      <c r="I98" s="77" t="e">
        <f t="shared" ca="1" si="0"/>
        <v>#NAME?</v>
      </c>
      <c r="J98" s="78">
        <f t="shared" si="1"/>
        <v>0</v>
      </c>
      <c r="K98" s="94"/>
      <c r="L98" s="95" t="s">
        <v>0</v>
      </c>
      <c r="M98" s="96"/>
      <c r="N98" s="82">
        <v>0</v>
      </c>
      <c r="O98" s="97" t="str">
        <f t="shared" si="2"/>
        <v/>
      </c>
      <c r="P98" s="84" t="e">
        <f t="shared" ca="1" si="17"/>
        <v>#NAME?</v>
      </c>
      <c r="Q98" s="84" t="str">
        <f t="shared" si="3"/>
        <v/>
      </c>
      <c r="R98" s="85" t="str">
        <f t="shared" si="33"/>
        <v/>
      </c>
      <c r="S98" s="85" t="str">
        <f t="shared" si="4"/>
        <v/>
      </c>
      <c r="T98" s="97" t="str">
        <f t="shared" si="19"/>
        <v/>
      </c>
      <c r="U98" s="85" t="str">
        <f t="shared" si="20"/>
        <v/>
      </c>
      <c r="V98" s="87" t="str">
        <f t="shared" si="5"/>
        <v/>
      </c>
      <c r="W98" s="88" t="e">
        <f t="shared" ca="1" si="21"/>
        <v>#NAME?</v>
      </c>
      <c r="X98" s="89" t="e">
        <f t="shared" ca="1" si="22"/>
        <v>#NAME?</v>
      </c>
      <c r="Y98" s="56">
        <f t="shared" si="23"/>
        <v>0</v>
      </c>
      <c r="Z98" s="51">
        <f t="shared" si="24"/>
        <v>0</v>
      </c>
      <c r="AA98" s="51">
        <f t="shared" si="6"/>
        <v>0</v>
      </c>
      <c r="AB98" s="51" t="str">
        <f t="shared" si="25"/>
        <v/>
      </c>
      <c r="AC98" s="90">
        <f t="shared" si="27"/>
        <v>86</v>
      </c>
      <c r="AD98" s="90">
        <f t="shared" si="32"/>
        <v>86</v>
      </c>
      <c r="AE98" s="8">
        <f t="shared" si="7"/>
        <v>0</v>
      </c>
      <c r="AF98" s="8" t="str">
        <f t="shared" si="29"/>
        <v/>
      </c>
      <c r="AG98" s="51" t="str">
        <f t="shared" si="8"/>
        <v>WIN</v>
      </c>
      <c r="AH98" s="51" t="str">
        <f t="shared" si="9"/>
        <v/>
      </c>
      <c r="AI98" s="51" t="str">
        <f t="shared" si="10"/>
        <v/>
      </c>
      <c r="AJ98" s="51">
        <f t="shared" si="11"/>
        <v>0</v>
      </c>
      <c r="AK98" s="7" t="str">
        <f t="shared" si="12"/>
        <v>N</v>
      </c>
      <c r="AL98" s="90">
        <f t="shared" si="13"/>
        <v>1</v>
      </c>
      <c r="AM98" s="91"/>
      <c r="AN98" s="8">
        <v>86</v>
      </c>
      <c r="AO98" s="8">
        <f t="shared" si="30"/>
        <v>6.7989163763861222E+17</v>
      </c>
      <c r="AP98" s="51"/>
      <c r="AQ98" s="8" t="e">
        <f t="shared" si="26"/>
        <v>#N/A</v>
      </c>
      <c r="AR98" s="92" t="e">
        <f t="shared" ca="1" si="14"/>
        <v>#NAME?</v>
      </c>
      <c r="AS98" s="9"/>
      <c r="AT98" s="9"/>
      <c r="AU98" s="10"/>
      <c r="AV98" s="10"/>
      <c r="AW98" s="10"/>
      <c r="AX98" s="10"/>
      <c r="AY98" s="10"/>
      <c r="AZ98" s="10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</row>
    <row r="99" spans="1:63" ht="21" customHeight="1">
      <c r="A99" s="52">
        <v>87</v>
      </c>
      <c r="B99" s="98"/>
      <c r="C99" s="103"/>
      <c r="D99" s="103"/>
      <c r="E99" s="104"/>
      <c r="F99" s="74" t="s">
        <v>7</v>
      </c>
      <c r="G99" s="75" t="e">
        <f t="shared" ca="1" si="15"/>
        <v>#NAME?</v>
      </c>
      <c r="H99" s="93" t="e">
        <f t="shared" ca="1" si="16"/>
        <v>#NAME?</v>
      </c>
      <c r="I99" s="77" t="e">
        <f t="shared" ca="1" si="0"/>
        <v>#NAME?</v>
      </c>
      <c r="J99" s="78">
        <f t="shared" si="1"/>
        <v>0</v>
      </c>
      <c r="K99" s="94"/>
      <c r="L99" s="95" t="s">
        <v>0</v>
      </c>
      <c r="M99" s="96"/>
      <c r="N99" s="82">
        <v>0</v>
      </c>
      <c r="O99" s="97" t="str">
        <f t="shared" si="2"/>
        <v/>
      </c>
      <c r="P99" s="84" t="e">
        <f t="shared" ca="1" si="17"/>
        <v>#NAME?</v>
      </c>
      <c r="Q99" s="84" t="str">
        <f t="shared" si="3"/>
        <v/>
      </c>
      <c r="R99" s="85" t="str">
        <f t="shared" si="33"/>
        <v/>
      </c>
      <c r="S99" s="85" t="str">
        <f t="shared" si="4"/>
        <v/>
      </c>
      <c r="T99" s="97" t="str">
        <f t="shared" si="19"/>
        <v/>
      </c>
      <c r="U99" s="85" t="str">
        <f t="shared" si="20"/>
        <v/>
      </c>
      <c r="V99" s="87" t="str">
        <f t="shared" si="5"/>
        <v/>
      </c>
      <c r="W99" s="88" t="e">
        <f t="shared" ca="1" si="21"/>
        <v>#NAME?</v>
      </c>
      <c r="X99" s="89" t="e">
        <f t="shared" ca="1" si="22"/>
        <v>#NAME?</v>
      </c>
      <c r="Y99" s="56">
        <f t="shared" si="23"/>
        <v>0</v>
      </c>
      <c r="Z99" s="51">
        <f t="shared" si="24"/>
        <v>0</v>
      </c>
      <c r="AA99" s="51">
        <f t="shared" si="6"/>
        <v>0</v>
      </c>
      <c r="AB99" s="51" t="str">
        <f t="shared" si="25"/>
        <v/>
      </c>
      <c r="AC99" s="90">
        <f t="shared" si="27"/>
        <v>87</v>
      </c>
      <c r="AD99" s="90">
        <f t="shared" si="32"/>
        <v>87</v>
      </c>
      <c r="AE99" s="8">
        <f t="shared" si="7"/>
        <v>0</v>
      </c>
      <c r="AF99" s="8" t="str">
        <f t="shared" si="29"/>
        <v/>
      </c>
      <c r="AG99" s="51" t="str">
        <f t="shared" si="8"/>
        <v>WIN</v>
      </c>
      <c r="AH99" s="51" t="str">
        <f t="shared" si="9"/>
        <v/>
      </c>
      <c r="AI99" s="51" t="str">
        <f t="shared" si="10"/>
        <v/>
      </c>
      <c r="AJ99" s="51">
        <f t="shared" si="11"/>
        <v>0</v>
      </c>
      <c r="AK99" s="7" t="str">
        <f t="shared" si="12"/>
        <v>N</v>
      </c>
      <c r="AL99" s="90">
        <f t="shared" si="13"/>
        <v>1</v>
      </c>
      <c r="AM99" s="91"/>
      <c r="AN99" s="8">
        <v>87</v>
      </c>
      <c r="AO99" s="8">
        <f t="shared" si="30"/>
        <v>1.1000877783661019E+18</v>
      </c>
      <c r="AP99" s="51"/>
      <c r="AQ99" s="8" t="e">
        <f t="shared" si="26"/>
        <v>#N/A</v>
      </c>
      <c r="AR99" s="92" t="e">
        <f t="shared" ca="1" si="14"/>
        <v>#NAME?</v>
      </c>
      <c r="AS99" s="9"/>
      <c r="AT99" s="9"/>
      <c r="AU99" s="10"/>
      <c r="AV99" s="10"/>
      <c r="AW99" s="10"/>
      <c r="AX99" s="10"/>
      <c r="AY99" s="10"/>
      <c r="AZ99" s="10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</row>
    <row r="100" spans="1:63" ht="21" customHeight="1">
      <c r="A100" s="52">
        <v>88</v>
      </c>
      <c r="B100" s="98"/>
      <c r="C100" s="103"/>
      <c r="D100" s="103"/>
      <c r="E100" s="104"/>
      <c r="F100" s="74" t="s">
        <v>7</v>
      </c>
      <c r="G100" s="75" t="e">
        <f t="shared" ca="1" si="15"/>
        <v>#NAME?</v>
      </c>
      <c r="H100" s="93" t="e">
        <f t="shared" ca="1" si="16"/>
        <v>#NAME?</v>
      </c>
      <c r="I100" s="77" t="e">
        <f t="shared" ca="1" si="0"/>
        <v>#NAME?</v>
      </c>
      <c r="J100" s="78">
        <f t="shared" si="1"/>
        <v>0</v>
      </c>
      <c r="K100" s="94"/>
      <c r="L100" s="95" t="s">
        <v>0</v>
      </c>
      <c r="M100" s="96"/>
      <c r="N100" s="82">
        <v>0</v>
      </c>
      <c r="O100" s="97" t="str">
        <f t="shared" si="2"/>
        <v/>
      </c>
      <c r="P100" s="84" t="e">
        <f t="shared" ca="1" si="17"/>
        <v>#NAME?</v>
      </c>
      <c r="Q100" s="84" t="str">
        <f t="shared" si="3"/>
        <v/>
      </c>
      <c r="R100" s="85" t="str">
        <f t="shared" si="33"/>
        <v/>
      </c>
      <c r="S100" s="85" t="str">
        <f t="shared" si="4"/>
        <v/>
      </c>
      <c r="T100" s="97" t="str">
        <f t="shared" si="19"/>
        <v/>
      </c>
      <c r="U100" s="85" t="str">
        <f t="shared" si="20"/>
        <v/>
      </c>
      <c r="V100" s="87" t="str">
        <f t="shared" si="5"/>
        <v/>
      </c>
      <c r="W100" s="88" t="e">
        <f t="shared" ca="1" si="21"/>
        <v>#NAME?</v>
      </c>
      <c r="X100" s="89" t="e">
        <f t="shared" ca="1" si="22"/>
        <v>#NAME?</v>
      </c>
      <c r="Y100" s="56">
        <f t="shared" si="23"/>
        <v>0</v>
      </c>
      <c r="Z100" s="51">
        <f t="shared" si="24"/>
        <v>0</v>
      </c>
      <c r="AA100" s="51">
        <f t="shared" si="6"/>
        <v>0</v>
      </c>
      <c r="AB100" s="51" t="str">
        <f t="shared" si="25"/>
        <v/>
      </c>
      <c r="AC100" s="90">
        <f t="shared" si="27"/>
        <v>88</v>
      </c>
      <c r="AD100" s="90">
        <f t="shared" si="32"/>
        <v>88</v>
      </c>
      <c r="AE100" s="8">
        <f t="shared" si="7"/>
        <v>0</v>
      </c>
      <c r="AF100" s="8" t="str">
        <f t="shared" si="29"/>
        <v/>
      </c>
      <c r="AG100" s="51" t="str">
        <f t="shared" si="8"/>
        <v>WIN</v>
      </c>
      <c r="AH100" s="51" t="str">
        <f t="shared" si="9"/>
        <v/>
      </c>
      <c r="AI100" s="51" t="str">
        <f t="shared" si="10"/>
        <v/>
      </c>
      <c r="AJ100" s="51">
        <f t="shared" si="11"/>
        <v>0</v>
      </c>
      <c r="AK100" s="7" t="str">
        <f t="shared" si="12"/>
        <v>N</v>
      </c>
      <c r="AL100" s="90">
        <f t="shared" si="13"/>
        <v>1</v>
      </c>
      <c r="AM100" s="91"/>
      <c r="AN100" s="8">
        <v>88</v>
      </c>
      <c r="AO100" s="8">
        <f t="shared" si="30"/>
        <v>1.779979416004714E+18</v>
      </c>
      <c r="AP100" s="51"/>
      <c r="AQ100" s="8" t="e">
        <f t="shared" si="26"/>
        <v>#N/A</v>
      </c>
      <c r="AR100" s="92" t="e">
        <f t="shared" ca="1" si="14"/>
        <v>#NAME?</v>
      </c>
      <c r="AS100" s="9"/>
      <c r="AT100" s="9"/>
      <c r="AU100" s="10"/>
      <c r="AV100" s="10"/>
      <c r="AW100" s="10"/>
      <c r="AX100" s="10"/>
      <c r="AY100" s="10"/>
      <c r="AZ100" s="10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</row>
    <row r="101" spans="1:63" ht="21" customHeight="1">
      <c r="A101" s="52">
        <v>89</v>
      </c>
      <c r="B101" s="98"/>
      <c r="C101" s="103"/>
      <c r="D101" s="103"/>
      <c r="E101" s="104"/>
      <c r="F101" s="74" t="s">
        <v>7</v>
      </c>
      <c r="G101" s="75" t="e">
        <f t="shared" ca="1" si="15"/>
        <v>#NAME?</v>
      </c>
      <c r="H101" s="93" t="e">
        <f t="shared" ca="1" si="16"/>
        <v>#NAME?</v>
      </c>
      <c r="I101" s="77" t="e">
        <f t="shared" ca="1" si="0"/>
        <v>#NAME?</v>
      </c>
      <c r="J101" s="78">
        <f t="shared" si="1"/>
        <v>0</v>
      </c>
      <c r="K101" s="94"/>
      <c r="L101" s="95" t="s">
        <v>0</v>
      </c>
      <c r="M101" s="96"/>
      <c r="N101" s="82">
        <v>0</v>
      </c>
      <c r="O101" s="97" t="str">
        <f t="shared" si="2"/>
        <v/>
      </c>
      <c r="P101" s="84" t="e">
        <f t="shared" ca="1" si="17"/>
        <v>#NAME?</v>
      </c>
      <c r="Q101" s="84" t="str">
        <f t="shared" si="3"/>
        <v/>
      </c>
      <c r="R101" s="85" t="str">
        <f t="shared" si="33"/>
        <v/>
      </c>
      <c r="S101" s="85" t="str">
        <f t="shared" si="4"/>
        <v/>
      </c>
      <c r="T101" s="97" t="str">
        <f t="shared" si="19"/>
        <v/>
      </c>
      <c r="U101" s="85" t="str">
        <f t="shared" si="20"/>
        <v/>
      </c>
      <c r="V101" s="87" t="str">
        <f t="shared" si="5"/>
        <v/>
      </c>
      <c r="W101" s="88" t="e">
        <f t="shared" ca="1" si="21"/>
        <v>#NAME?</v>
      </c>
      <c r="X101" s="89" t="e">
        <f t="shared" ca="1" si="22"/>
        <v>#NAME?</v>
      </c>
      <c r="Y101" s="56">
        <f t="shared" si="23"/>
        <v>0</v>
      </c>
      <c r="Z101" s="51">
        <f t="shared" si="24"/>
        <v>0</v>
      </c>
      <c r="AA101" s="51">
        <f t="shared" si="6"/>
        <v>0</v>
      </c>
      <c r="AB101" s="51" t="str">
        <f t="shared" si="25"/>
        <v/>
      </c>
      <c r="AC101" s="90">
        <f t="shared" si="27"/>
        <v>89</v>
      </c>
      <c r="AD101" s="90">
        <f t="shared" si="32"/>
        <v>89</v>
      </c>
      <c r="AE101" s="8">
        <f t="shared" si="7"/>
        <v>0</v>
      </c>
      <c r="AF101" s="8" t="str">
        <f t="shared" si="29"/>
        <v/>
      </c>
      <c r="AG101" s="51" t="str">
        <f t="shared" si="8"/>
        <v>WIN</v>
      </c>
      <c r="AH101" s="51" t="str">
        <f t="shared" si="9"/>
        <v/>
      </c>
      <c r="AI101" s="51" t="str">
        <f t="shared" si="10"/>
        <v/>
      </c>
      <c r="AJ101" s="51">
        <f t="shared" si="11"/>
        <v>0</v>
      </c>
      <c r="AK101" s="7" t="str">
        <f t="shared" si="12"/>
        <v>N</v>
      </c>
      <c r="AL101" s="90">
        <f t="shared" si="13"/>
        <v>1</v>
      </c>
      <c r="AM101" s="91"/>
      <c r="AN101" s="8">
        <v>89</v>
      </c>
      <c r="AO101" s="8">
        <f t="shared" si="30"/>
        <v>2.880067194370816E+18</v>
      </c>
      <c r="AP101" s="51"/>
      <c r="AQ101" s="8" t="e">
        <f t="shared" si="26"/>
        <v>#N/A</v>
      </c>
      <c r="AR101" s="92" t="e">
        <f t="shared" ca="1" si="14"/>
        <v>#NAME?</v>
      </c>
      <c r="AS101" s="9"/>
      <c r="AT101" s="9"/>
      <c r="AU101" s="10"/>
      <c r="AV101" s="10"/>
      <c r="AW101" s="10"/>
      <c r="AX101" s="10"/>
      <c r="AY101" s="10"/>
      <c r="AZ101" s="10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</row>
    <row r="102" spans="1:63" ht="21" customHeight="1">
      <c r="A102" s="52">
        <v>90</v>
      </c>
      <c r="B102" s="98"/>
      <c r="C102" s="103"/>
      <c r="D102" s="103"/>
      <c r="E102" s="104"/>
      <c r="F102" s="74" t="s">
        <v>7</v>
      </c>
      <c r="G102" s="75" t="e">
        <f t="shared" ca="1" si="15"/>
        <v>#NAME?</v>
      </c>
      <c r="H102" s="93" t="e">
        <f t="shared" ca="1" si="16"/>
        <v>#NAME?</v>
      </c>
      <c r="I102" s="77" t="e">
        <f t="shared" ca="1" si="0"/>
        <v>#NAME?</v>
      </c>
      <c r="J102" s="78">
        <f t="shared" si="1"/>
        <v>0</v>
      </c>
      <c r="K102" s="94"/>
      <c r="L102" s="95" t="s">
        <v>0</v>
      </c>
      <c r="M102" s="96"/>
      <c r="N102" s="82">
        <v>0</v>
      </c>
      <c r="O102" s="97" t="str">
        <f t="shared" si="2"/>
        <v/>
      </c>
      <c r="P102" s="84" t="e">
        <f t="shared" ca="1" si="17"/>
        <v>#NAME?</v>
      </c>
      <c r="Q102" s="84" t="str">
        <f t="shared" si="3"/>
        <v/>
      </c>
      <c r="R102" s="85" t="str">
        <f t="shared" si="33"/>
        <v/>
      </c>
      <c r="S102" s="85" t="str">
        <f t="shared" si="4"/>
        <v/>
      </c>
      <c r="T102" s="97" t="str">
        <f t="shared" si="19"/>
        <v/>
      </c>
      <c r="U102" s="85" t="str">
        <f t="shared" si="20"/>
        <v/>
      </c>
      <c r="V102" s="87" t="str">
        <f t="shared" si="5"/>
        <v/>
      </c>
      <c r="W102" s="88" t="e">
        <f t="shared" ca="1" si="21"/>
        <v>#NAME?</v>
      </c>
      <c r="X102" s="89" t="e">
        <f t="shared" ca="1" si="22"/>
        <v>#NAME?</v>
      </c>
      <c r="Y102" s="56">
        <f t="shared" si="23"/>
        <v>0</v>
      </c>
      <c r="Z102" s="51">
        <f t="shared" si="24"/>
        <v>0</v>
      </c>
      <c r="AA102" s="51">
        <f t="shared" si="6"/>
        <v>0</v>
      </c>
      <c r="AB102" s="51" t="str">
        <f t="shared" si="25"/>
        <v/>
      </c>
      <c r="AC102" s="90">
        <f t="shared" si="27"/>
        <v>90</v>
      </c>
      <c r="AD102" s="90">
        <f t="shared" si="32"/>
        <v>90</v>
      </c>
      <c r="AE102" s="8">
        <f t="shared" si="7"/>
        <v>0</v>
      </c>
      <c r="AF102" s="8" t="str">
        <f t="shared" si="29"/>
        <v/>
      </c>
      <c r="AG102" s="51" t="str">
        <f t="shared" si="8"/>
        <v>WIN</v>
      </c>
      <c r="AH102" s="51" t="str">
        <f t="shared" si="9"/>
        <v/>
      </c>
      <c r="AI102" s="51" t="str">
        <f t="shared" si="10"/>
        <v/>
      </c>
      <c r="AJ102" s="51">
        <f t="shared" si="11"/>
        <v>0</v>
      </c>
      <c r="AK102" s="7" t="str">
        <f t="shared" si="12"/>
        <v>N</v>
      </c>
      <c r="AL102" s="90">
        <f t="shared" si="13"/>
        <v>1</v>
      </c>
      <c r="AM102" s="91"/>
      <c r="AN102" s="8">
        <v>90</v>
      </c>
      <c r="AO102" s="8">
        <f t="shared" si="30"/>
        <v>4.6600466103755305E+18</v>
      </c>
      <c r="AP102" s="51"/>
      <c r="AQ102" s="8" t="e">
        <f t="shared" si="26"/>
        <v>#N/A</v>
      </c>
      <c r="AR102" s="92" t="e">
        <f t="shared" ca="1" si="14"/>
        <v>#NAME?</v>
      </c>
      <c r="AS102" s="9"/>
      <c r="AT102" s="9"/>
      <c r="AU102" s="10"/>
      <c r="AV102" s="10"/>
      <c r="AW102" s="10"/>
      <c r="AX102" s="10"/>
      <c r="AY102" s="10"/>
      <c r="AZ102" s="10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</row>
    <row r="103" spans="1:63" ht="21" customHeight="1">
      <c r="A103" s="52">
        <v>91</v>
      </c>
      <c r="B103" s="98"/>
      <c r="C103" s="103"/>
      <c r="D103" s="103"/>
      <c r="E103" s="104"/>
      <c r="F103" s="74" t="s">
        <v>7</v>
      </c>
      <c r="G103" s="75" t="e">
        <f t="shared" ca="1" si="15"/>
        <v>#NAME?</v>
      </c>
      <c r="H103" s="93" t="e">
        <f t="shared" ca="1" si="16"/>
        <v>#NAME?</v>
      </c>
      <c r="I103" s="77" t="e">
        <f t="shared" ca="1" si="0"/>
        <v>#NAME?</v>
      </c>
      <c r="J103" s="78">
        <f t="shared" si="1"/>
        <v>0</v>
      </c>
      <c r="K103" s="94"/>
      <c r="L103" s="95" t="s">
        <v>0</v>
      </c>
      <c r="M103" s="96"/>
      <c r="N103" s="82">
        <v>0</v>
      </c>
      <c r="O103" s="97" t="str">
        <f t="shared" si="2"/>
        <v/>
      </c>
      <c r="P103" s="84" t="e">
        <f t="shared" ca="1" si="17"/>
        <v>#NAME?</v>
      </c>
      <c r="Q103" s="84" t="str">
        <f t="shared" si="3"/>
        <v/>
      </c>
      <c r="R103" s="85" t="str">
        <f t="shared" si="33"/>
        <v/>
      </c>
      <c r="S103" s="85" t="str">
        <f t="shared" si="4"/>
        <v/>
      </c>
      <c r="T103" s="97" t="str">
        <f t="shared" si="19"/>
        <v/>
      </c>
      <c r="U103" s="85" t="str">
        <f t="shared" si="20"/>
        <v/>
      </c>
      <c r="V103" s="87" t="str">
        <f t="shared" si="5"/>
        <v/>
      </c>
      <c r="W103" s="88" t="e">
        <f t="shared" ca="1" si="21"/>
        <v>#NAME?</v>
      </c>
      <c r="X103" s="89" t="e">
        <f t="shared" ca="1" si="22"/>
        <v>#NAME?</v>
      </c>
      <c r="Y103" s="56">
        <f t="shared" si="23"/>
        <v>0</v>
      </c>
      <c r="Z103" s="51">
        <f t="shared" si="24"/>
        <v>0</v>
      </c>
      <c r="AA103" s="51">
        <f t="shared" si="6"/>
        <v>0</v>
      </c>
      <c r="AB103" s="51" t="str">
        <f t="shared" si="25"/>
        <v/>
      </c>
      <c r="AC103" s="90">
        <f t="shared" si="27"/>
        <v>91</v>
      </c>
      <c r="AD103" s="90">
        <f t="shared" si="32"/>
        <v>91</v>
      </c>
      <c r="AE103" s="8">
        <f t="shared" si="7"/>
        <v>0</v>
      </c>
      <c r="AF103" s="8" t="str">
        <f t="shared" si="29"/>
        <v/>
      </c>
      <c r="AG103" s="51" t="str">
        <f t="shared" si="8"/>
        <v>WIN</v>
      </c>
      <c r="AH103" s="51" t="str">
        <f t="shared" si="9"/>
        <v/>
      </c>
      <c r="AI103" s="51" t="str">
        <f t="shared" si="10"/>
        <v/>
      </c>
      <c r="AJ103" s="51">
        <f t="shared" si="11"/>
        <v>0</v>
      </c>
      <c r="AK103" s="7" t="str">
        <f t="shared" si="12"/>
        <v>N</v>
      </c>
      <c r="AL103" s="90">
        <f t="shared" si="13"/>
        <v>1</v>
      </c>
      <c r="AM103" s="91"/>
      <c r="AN103" s="8">
        <v>91</v>
      </c>
      <c r="AO103" s="8">
        <f t="shared" si="30"/>
        <v>7.5401138047463465E+18</v>
      </c>
      <c r="AP103" s="51"/>
      <c r="AQ103" s="8" t="e">
        <f t="shared" si="26"/>
        <v>#N/A</v>
      </c>
      <c r="AR103" s="92" t="e">
        <f t="shared" ca="1" si="14"/>
        <v>#NAME?</v>
      </c>
      <c r="AS103" s="9"/>
      <c r="AT103" s="9"/>
      <c r="AU103" s="10"/>
      <c r="AV103" s="10"/>
      <c r="AW103" s="10"/>
      <c r="AX103" s="10"/>
      <c r="AY103" s="10"/>
      <c r="AZ103" s="10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</row>
    <row r="104" spans="1:63" ht="21" customHeight="1">
      <c r="A104" s="52">
        <v>92</v>
      </c>
      <c r="B104" s="98"/>
      <c r="C104" s="103"/>
      <c r="D104" s="103"/>
      <c r="E104" s="104"/>
      <c r="F104" s="74" t="s">
        <v>7</v>
      </c>
      <c r="G104" s="75" t="e">
        <f t="shared" ca="1" si="15"/>
        <v>#NAME?</v>
      </c>
      <c r="H104" s="93" t="e">
        <f t="shared" ca="1" si="16"/>
        <v>#NAME?</v>
      </c>
      <c r="I104" s="77" t="e">
        <f t="shared" ca="1" si="0"/>
        <v>#NAME?</v>
      </c>
      <c r="J104" s="78">
        <f t="shared" si="1"/>
        <v>0</v>
      </c>
      <c r="K104" s="94"/>
      <c r="L104" s="95" t="s">
        <v>0</v>
      </c>
      <c r="M104" s="96"/>
      <c r="N104" s="82">
        <v>0</v>
      </c>
      <c r="O104" s="97" t="str">
        <f t="shared" si="2"/>
        <v/>
      </c>
      <c r="P104" s="84" t="e">
        <f t="shared" ca="1" si="17"/>
        <v>#NAME?</v>
      </c>
      <c r="Q104" s="84" t="str">
        <f t="shared" si="3"/>
        <v/>
      </c>
      <c r="R104" s="85" t="str">
        <f t="shared" si="33"/>
        <v/>
      </c>
      <c r="S104" s="85" t="str">
        <f t="shared" si="4"/>
        <v/>
      </c>
      <c r="T104" s="97" t="str">
        <f t="shared" si="19"/>
        <v/>
      </c>
      <c r="U104" s="85" t="str">
        <f t="shared" si="20"/>
        <v/>
      </c>
      <c r="V104" s="87" t="str">
        <f t="shared" si="5"/>
        <v/>
      </c>
      <c r="W104" s="88" t="e">
        <f t="shared" ca="1" si="21"/>
        <v>#NAME?</v>
      </c>
      <c r="X104" s="89" t="e">
        <f t="shared" ca="1" si="22"/>
        <v>#NAME?</v>
      </c>
      <c r="Y104" s="56">
        <f t="shared" si="23"/>
        <v>0</v>
      </c>
      <c r="Z104" s="51">
        <f t="shared" si="24"/>
        <v>0</v>
      </c>
      <c r="AA104" s="51">
        <f t="shared" si="6"/>
        <v>0</v>
      </c>
      <c r="AB104" s="51" t="str">
        <f t="shared" si="25"/>
        <v/>
      </c>
      <c r="AC104" s="90">
        <f t="shared" si="27"/>
        <v>92</v>
      </c>
      <c r="AD104" s="90">
        <f t="shared" si="32"/>
        <v>92</v>
      </c>
      <c r="AE104" s="8">
        <f t="shared" si="7"/>
        <v>0</v>
      </c>
      <c r="AF104" s="8" t="str">
        <f t="shared" si="29"/>
        <v/>
      </c>
      <c r="AG104" s="51" t="str">
        <f t="shared" si="8"/>
        <v>WIN</v>
      </c>
      <c r="AH104" s="51" t="str">
        <f t="shared" si="9"/>
        <v/>
      </c>
      <c r="AI104" s="51" t="str">
        <f t="shared" si="10"/>
        <v/>
      </c>
      <c r="AJ104" s="51">
        <f t="shared" si="11"/>
        <v>0</v>
      </c>
      <c r="AK104" s="7" t="str">
        <f t="shared" si="12"/>
        <v>N</v>
      </c>
      <c r="AL104" s="90">
        <f t="shared" si="13"/>
        <v>1</v>
      </c>
      <c r="AM104" s="91"/>
      <c r="AN104" s="8">
        <v>92</v>
      </c>
      <c r="AO104" s="8">
        <f t="shared" si="30"/>
        <v>1.2200160415121877E+19</v>
      </c>
      <c r="AP104" s="51"/>
      <c r="AQ104" s="8" t="e">
        <f t="shared" si="26"/>
        <v>#N/A</v>
      </c>
      <c r="AR104" s="92" t="e">
        <f t="shared" ca="1" si="14"/>
        <v>#NAME?</v>
      </c>
      <c r="AS104" s="9"/>
      <c r="AT104" s="9"/>
      <c r="AU104" s="10"/>
      <c r="AV104" s="10"/>
      <c r="AW104" s="10"/>
      <c r="AX104" s="10"/>
      <c r="AY104" s="10"/>
      <c r="AZ104" s="10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</row>
    <row r="105" spans="1:63" ht="21" customHeight="1">
      <c r="A105" s="52">
        <v>93</v>
      </c>
      <c r="B105" s="98"/>
      <c r="C105" s="103"/>
      <c r="D105" s="103"/>
      <c r="E105" s="104"/>
      <c r="F105" s="74" t="s">
        <v>7</v>
      </c>
      <c r="G105" s="75" t="e">
        <f t="shared" ca="1" si="15"/>
        <v>#NAME?</v>
      </c>
      <c r="H105" s="93" t="e">
        <f t="shared" ca="1" si="16"/>
        <v>#NAME?</v>
      </c>
      <c r="I105" s="77" t="e">
        <f t="shared" ca="1" si="0"/>
        <v>#NAME?</v>
      </c>
      <c r="J105" s="78">
        <f t="shared" si="1"/>
        <v>0</v>
      </c>
      <c r="K105" s="94"/>
      <c r="L105" s="95" t="s">
        <v>0</v>
      </c>
      <c r="M105" s="96"/>
      <c r="N105" s="82">
        <v>0</v>
      </c>
      <c r="O105" s="97" t="str">
        <f t="shared" si="2"/>
        <v/>
      </c>
      <c r="P105" s="84" t="e">
        <f t="shared" ca="1" si="17"/>
        <v>#NAME?</v>
      </c>
      <c r="Q105" s="84" t="str">
        <f t="shared" si="3"/>
        <v/>
      </c>
      <c r="R105" s="85" t="str">
        <f t="shared" si="33"/>
        <v/>
      </c>
      <c r="S105" s="85" t="str">
        <f t="shared" si="4"/>
        <v/>
      </c>
      <c r="T105" s="97" t="str">
        <f t="shared" si="19"/>
        <v/>
      </c>
      <c r="U105" s="85" t="str">
        <f t="shared" si="20"/>
        <v/>
      </c>
      <c r="V105" s="87" t="str">
        <f t="shared" si="5"/>
        <v/>
      </c>
      <c r="W105" s="88" t="e">
        <f t="shared" ca="1" si="21"/>
        <v>#NAME?</v>
      </c>
      <c r="X105" s="89" t="e">
        <f t="shared" ca="1" si="22"/>
        <v>#NAME?</v>
      </c>
      <c r="Y105" s="56">
        <f t="shared" si="23"/>
        <v>0</v>
      </c>
      <c r="Z105" s="51">
        <f t="shared" si="24"/>
        <v>0</v>
      </c>
      <c r="AA105" s="51">
        <f t="shared" si="6"/>
        <v>0</v>
      </c>
      <c r="AB105" s="51" t="str">
        <f t="shared" si="25"/>
        <v/>
      </c>
      <c r="AC105" s="90">
        <f t="shared" si="27"/>
        <v>93</v>
      </c>
      <c r="AD105" s="90">
        <f t="shared" si="32"/>
        <v>93</v>
      </c>
      <c r="AE105" s="8">
        <f t="shared" si="7"/>
        <v>0</v>
      </c>
      <c r="AF105" s="8" t="str">
        <f t="shared" si="29"/>
        <v/>
      </c>
      <c r="AG105" s="51" t="str">
        <f t="shared" si="8"/>
        <v>WIN</v>
      </c>
      <c r="AH105" s="51" t="str">
        <f t="shared" si="9"/>
        <v/>
      </c>
      <c r="AI105" s="51" t="str">
        <f t="shared" si="10"/>
        <v/>
      </c>
      <c r="AJ105" s="51">
        <f t="shared" si="11"/>
        <v>0</v>
      </c>
      <c r="AK105" s="7" t="str">
        <f t="shared" si="12"/>
        <v>N</v>
      </c>
      <c r="AL105" s="90">
        <f t="shared" si="13"/>
        <v>1</v>
      </c>
      <c r="AM105" s="91"/>
      <c r="AN105" s="8">
        <v>93</v>
      </c>
      <c r="AO105" s="8">
        <f t="shared" si="30"/>
        <v>1.9740274219868226E+19</v>
      </c>
      <c r="AP105" s="51"/>
      <c r="AQ105" s="8" t="e">
        <f t="shared" si="26"/>
        <v>#N/A</v>
      </c>
      <c r="AR105" s="92" t="e">
        <f t="shared" ca="1" si="14"/>
        <v>#NAME?</v>
      </c>
      <c r="AS105" s="9"/>
      <c r="AT105" s="9"/>
      <c r="AU105" s="10"/>
      <c r="AV105" s="10"/>
      <c r="AW105" s="10"/>
      <c r="AX105" s="10"/>
      <c r="AY105" s="10"/>
      <c r="AZ105" s="10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</row>
    <row r="106" spans="1:63" ht="21" customHeight="1">
      <c r="A106" s="52">
        <v>94</v>
      </c>
      <c r="B106" s="98"/>
      <c r="C106" s="103"/>
      <c r="D106" s="103"/>
      <c r="E106" s="104"/>
      <c r="F106" s="74" t="s">
        <v>7</v>
      </c>
      <c r="G106" s="75" t="e">
        <f t="shared" ca="1" si="15"/>
        <v>#NAME?</v>
      </c>
      <c r="H106" s="93" t="e">
        <f t="shared" ca="1" si="16"/>
        <v>#NAME?</v>
      </c>
      <c r="I106" s="77" t="e">
        <f t="shared" ca="1" si="0"/>
        <v>#NAME?</v>
      </c>
      <c r="J106" s="78">
        <f t="shared" si="1"/>
        <v>0</v>
      </c>
      <c r="K106" s="94"/>
      <c r="L106" s="95" t="s">
        <v>0</v>
      </c>
      <c r="M106" s="96"/>
      <c r="N106" s="82">
        <v>0</v>
      </c>
      <c r="O106" s="97" t="str">
        <f t="shared" si="2"/>
        <v/>
      </c>
      <c r="P106" s="84" t="e">
        <f t="shared" ca="1" si="17"/>
        <v>#NAME?</v>
      </c>
      <c r="Q106" s="84" t="str">
        <f t="shared" si="3"/>
        <v/>
      </c>
      <c r="R106" s="85" t="str">
        <f t="shared" si="33"/>
        <v/>
      </c>
      <c r="S106" s="85" t="str">
        <f t="shared" si="4"/>
        <v/>
      </c>
      <c r="T106" s="97" t="str">
        <f t="shared" si="19"/>
        <v/>
      </c>
      <c r="U106" s="85" t="str">
        <f t="shared" si="20"/>
        <v/>
      </c>
      <c r="V106" s="87" t="str">
        <f t="shared" si="5"/>
        <v/>
      </c>
      <c r="W106" s="88" t="e">
        <f t="shared" ca="1" si="21"/>
        <v>#NAME?</v>
      </c>
      <c r="X106" s="89" t="e">
        <f t="shared" ca="1" si="22"/>
        <v>#NAME?</v>
      </c>
      <c r="Y106" s="56">
        <f t="shared" si="23"/>
        <v>0</v>
      </c>
      <c r="Z106" s="51">
        <f t="shared" si="24"/>
        <v>0</v>
      </c>
      <c r="AA106" s="51">
        <f t="shared" si="6"/>
        <v>0</v>
      </c>
      <c r="AB106" s="51" t="str">
        <f t="shared" si="25"/>
        <v/>
      </c>
      <c r="AC106" s="90">
        <f t="shared" si="27"/>
        <v>94</v>
      </c>
      <c r="AD106" s="90">
        <f t="shared" si="32"/>
        <v>94</v>
      </c>
      <c r="AE106" s="8">
        <f t="shared" si="7"/>
        <v>0</v>
      </c>
      <c r="AF106" s="8" t="str">
        <f t="shared" si="29"/>
        <v/>
      </c>
      <c r="AG106" s="51" t="str">
        <f t="shared" si="8"/>
        <v>WIN</v>
      </c>
      <c r="AH106" s="51" t="str">
        <f t="shared" si="9"/>
        <v/>
      </c>
      <c r="AI106" s="51" t="str">
        <f t="shared" si="10"/>
        <v/>
      </c>
      <c r="AJ106" s="51">
        <f t="shared" si="11"/>
        <v>0</v>
      </c>
      <c r="AK106" s="7" t="str">
        <f t="shared" si="12"/>
        <v>N</v>
      </c>
      <c r="AL106" s="90">
        <f t="shared" si="13"/>
        <v>1</v>
      </c>
      <c r="AM106" s="91"/>
      <c r="AN106" s="8">
        <v>94</v>
      </c>
      <c r="AO106" s="8">
        <f t="shared" si="30"/>
        <v>3.19404346349901E+19</v>
      </c>
      <c r="AP106" s="51"/>
      <c r="AQ106" s="8" t="e">
        <f t="shared" si="26"/>
        <v>#N/A</v>
      </c>
      <c r="AR106" s="92" t="e">
        <f t="shared" ca="1" si="14"/>
        <v>#NAME?</v>
      </c>
      <c r="AS106" s="9"/>
      <c r="AT106" s="9"/>
      <c r="AU106" s="10"/>
      <c r="AV106" s="10"/>
      <c r="AW106" s="10"/>
      <c r="AX106" s="10"/>
      <c r="AY106" s="10"/>
      <c r="AZ106" s="10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</row>
    <row r="107" spans="1:63" ht="21" customHeight="1">
      <c r="A107" s="52">
        <v>95</v>
      </c>
      <c r="B107" s="98"/>
      <c r="C107" s="103"/>
      <c r="D107" s="103"/>
      <c r="E107" s="104"/>
      <c r="F107" s="74" t="s">
        <v>7</v>
      </c>
      <c r="G107" s="75" t="e">
        <f t="shared" ca="1" si="15"/>
        <v>#NAME?</v>
      </c>
      <c r="H107" s="93" t="e">
        <f t="shared" ca="1" si="16"/>
        <v>#NAME?</v>
      </c>
      <c r="I107" s="77" t="e">
        <f t="shared" ca="1" si="0"/>
        <v>#NAME?</v>
      </c>
      <c r="J107" s="78">
        <f t="shared" si="1"/>
        <v>0</v>
      </c>
      <c r="K107" s="94"/>
      <c r="L107" s="95" t="s">
        <v>0</v>
      </c>
      <c r="M107" s="96"/>
      <c r="N107" s="82">
        <v>0</v>
      </c>
      <c r="O107" s="97" t="str">
        <f t="shared" si="2"/>
        <v/>
      </c>
      <c r="P107" s="84" t="e">
        <f t="shared" ca="1" si="17"/>
        <v>#NAME?</v>
      </c>
      <c r="Q107" s="84" t="str">
        <f t="shared" si="3"/>
        <v/>
      </c>
      <c r="R107" s="85" t="str">
        <f t="shared" si="33"/>
        <v/>
      </c>
      <c r="S107" s="85" t="str">
        <f t="shared" si="4"/>
        <v/>
      </c>
      <c r="T107" s="97" t="str">
        <f t="shared" si="19"/>
        <v/>
      </c>
      <c r="U107" s="85" t="str">
        <f t="shared" si="20"/>
        <v/>
      </c>
      <c r="V107" s="87" t="str">
        <f t="shared" si="5"/>
        <v/>
      </c>
      <c r="W107" s="88" t="e">
        <f t="shared" ca="1" si="21"/>
        <v>#NAME?</v>
      </c>
      <c r="X107" s="89" t="e">
        <f t="shared" ca="1" si="22"/>
        <v>#NAME?</v>
      </c>
      <c r="Y107" s="56">
        <f t="shared" si="23"/>
        <v>0</v>
      </c>
      <c r="Z107" s="51">
        <f t="shared" si="24"/>
        <v>0</v>
      </c>
      <c r="AA107" s="51">
        <f t="shared" si="6"/>
        <v>0</v>
      </c>
      <c r="AB107" s="51" t="str">
        <f t="shared" si="25"/>
        <v/>
      </c>
      <c r="AC107" s="90">
        <f t="shared" si="27"/>
        <v>95</v>
      </c>
      <c r="AD107" s="90">
        <f t="shared" si="32"/>
        <v>95</v>
      </c>
      <c r="AE107" s="8">
        <f t="shared" si="7"/>
        <v>0</v>
      </c>
      <c r="AF107" s="8" t="str">
        <f t="shared" si="29"/>
        <v/>
      </c>
      <c r="AG107" s="51" t="str">
        <f t="shared" si="8"/>
        <v>WIN</v>
      </c>
      <c r="AH107" s="51" t="str">
        <f t="shared" si="9"/>
        <v/>
      </c>
      <c r="AI107" s="51" t="str">
        <f t="shared" si="10"/>
        <v/>
      </c>
      <c r="AJ107" s="51">
        <f t="shared" si="11"/>
        <v>0</v>
      </c>
      <c r="AK107" s="7" t="str">
        <f t="shared" si="12"/>
        <v>N</v>
      </c>
      <c r="AL107" s="90">
        <f t="shared" si="13"/>
        <v>1</v>
      </c>
      <c r="AM107" s="91"/>
      <c r="AN107" s="8">
        <v>95</v>
      </c>
      <c r="AO107" s="8">
        <f t="shared" si="30"/>
        <v>5.1680708854858326E+19</v>
      </c>
      <c r="AP107" s="51"/>
      <c r="AQ107" s="8" t="e">
        <f t="shared" si="26"/>
        <v>#N/A</v>
      </c>
      <c r="AR107" s="92" t="e">
        <f t="shared" ca="1" si="14"/>
        <v>#NAME?</v>
      </c>
      <c r="AS107" s="9"/>
      <c r="AT107" s="9"/>
      <c r="AU107" s="10"/>
      <c r="AV107" s="10"/>
      <c r="AW107" s="10"/>
      <c r="AX107" s="10"/>
      <c r="AY107" s="10"/>
      <c r="AZ107" s="10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</row>
    <row r="108" spans="1:63" ht="21" customHeight="1">
      <c r="A108" s="52">
        <v>96</v>
      </c>
      <c r="B108" s="98"/>
      <c r="C108" s="103"/>
      <c r="D108" s="103"/>
      <c r="E108" s="104"/>
      <c r="F108" s="74" t="s">
        <v>7</v>
      </c>
      <c r="G108" s="75" t="e">
        <f t="shared" ca="1" si="15"/>
        <v>#NAME?</v>
      </c>
      <c r="H108" s="93" t="e">
        <f t="shared" ca="1" si="16"/>
        <v>#NAME?</v>
      </c>
      <c r="I108" s="77" t="e">
        <f t="shared" ca="1" si="0"/>
        <v>#NAME?</v>
      </c>
      <c r="J108" s="78">
        <f t="shared" si="1"/>
        <v>0</v>
      </c>
      <c r="K108" s="94"/>
      <c r="L108" s="95" t="s">
        <v>0</v>
      </c>
      <c r="M108" s="96"/>
      <c r="N108" s="82">
        <v>0</v>
      </c>
      <c r="O108" s="97" t="str">
        <f t="shared" si="2"/>
        <v/>
      </c>
      <c r="P108" s="84" t="e">
        <f t="shared" ca="1" si="17"/>
        <v>#NAME?</v>
      </c>
      <c r="Q108" s="84" t="str">
        <f t="shared" si="3"/>
        <v/>
      </c>
      <c r="R108" s="85" t="str">
        <f t="shared" si="33"/>
        <v/>
      </c>
      <c r="S108" s="85" t="str">
        <f t="shared" si="4"/>
        <v/>
      </c>
      <c r="T108" s="97" t="str">
        <f t="shared" si="19"/>
        <v/>
      </c>
      <c r="U108" s="85" t="str">
        <f t="shared" si="20"/>
        <v/>
      </c>
      <c r="V108" s="87" t="str">
        <f t="shared" si="5"/>
        <v/>
      </c>
      <c r="W108" s="88" t="e">
        <f t="shared" ca="1" si="21"/>
        <v>#NAME?</v>
      </c>
      <c r="X108" s="89" t="e">
        <f t="shared" ca="1" si="22"/>
        <v>#NAME?</v>
      </c>
      <c r="Y108" s="56">
        <f t="shared" si="23"/>
        <v>0</v>
      </c>
      <c r="Z108" s="51">
        <f t="shared" si="24"/>
        <v>0</v>
      </c>
      <c r="AA108" s="51">
        <f t="shared" si="6"/>
        <v>0</v>
      </c>
      <c r="AB108" s="51" t="str">
        <f t="shared" si="25"/>
        <v/>
      </c>
      <c r="AC108" s="90">
        <f t="shared" si="27"/>
        <v>96</v>
      </c>
      <c r="AD108" s="90">
        <f t="shared" si="32"/>
        <v>96</v>
      </c>
      <c r="AE108" s="8">
        <f t="shared" si="7"/>
        <v>0</v>
      </c>
      <c r="AF108" s="8" t="str">
        <f t="shared" si="29"/>
        <v/>
      </c>
      <c r="AG108" s="51" t="str">
        <f t="shared" si="8"/>
        <v>WIN</v>
      </c>
      <c r="AH108" s="51" t="str">
        <f t="shared" si="9"/>
        <v/>
      </c>
      <c r="AI108" s="51" t="str">
        <f t="shared" si="10"/>
        <v/>
      </c>
      <c r="AJ108" s="51">
        <f t="shared" si="11"/>
        <v>0</v>
      </c>
      <c r="AK108" s="7" t="str">
        <f t="shared" si="12"/>
        <v>N</v>
      </c>
      <c r="AL108" s="90">
        <f t="shared" si="13"/>
        <v>1</v>
      </c>
      <c r="AM108" s="91"/>
      <c r="AN108" s="8">
        <v>96</v>
      </c>
      <c r="AO108" s="8">
        <f t="shared" si="30"/>
        <v>8.3621143489848426E+19</v>
      </c>
      <c r="AP108" s="51"/>
      <c r="AQ108" s="8" t="e">
        <f t="shared" si="26"/>
        <v>#N/A</v>
      </c>
      <c r="AR108" s="92" t="e">
        <f t="shared" ca="1" si="14"/>
        <v>#NAME?</v>
      </c>
      <c r="AS108" s="9"/>
      <c r="AT108" s="9"/>
      <c r="AU108" s="10"/>
      <c r="AV108" s="10"/>
      <c r="AW108" s="10"/>
      <c r="AX108" s="10"/>
      <c r="AY108" s="10"/>
      <c r="AZ108" s="10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</row>
    <row r="109" spans="1:63" ht="21" customHeight="1">
      <c r="A109" s="52">
        <v>97</v>
      </c>
      <c r="B109" s="98"/>
      <c r="C109" s="103"/>
      <c r="D109" s="103"/>
      <c r="E109" s="104"/>
      <c r="F109" s="74" t="s">
        <v>7</v>
      </c>
      <c r="G109" s="75" t="e">
        <f t="shared" ca="1" si="15"/>
        <v>#NAME?</v>
      </c>
      <c r="H109" s="93" t="e">
        <f t="shared" ca="1" si="16"/>
        <v>#NAME?</v>
      </c>
      <c r="I109" s="77" t="e">
        <f t="shared" ca="1" si="0"/>
        <v>#NAME?</v>
      </c>
      <c r="J109" s="78">
        <f t="shared" si="1"/>
        <v>0</v>
      </c>
      <c r="K109" s="94"/>
      <c r="L109" s="95" t="s">
        <v>0</v>
      </c>
      <c r="M109" s="96"/>
      <c r="N109" s="82">
        <v>0</v>
      </c>
      <c r="O109" s="97" t="str">
        <f t="shared" si="2"/>
        <v/>
      </c>
      <c r="P109" s="84" t="e">
        <f t="shared" ca="1" si="17"/>
        <v>#NAME?</v>
      </c>
      <c r="Q109" s="84" t="str">
        <f t="shared" si="3"/>
        <v/>
      </c>
      <c r="R109" s="85" t="str">
        <f t="shared" si="33"/>
        <v/>
      </c>
      <c r="S109" s="85" t="str">
        <f t="shared" si="4"/>
        <v/>
      </c>
      <c r="T109" s="97" t="str">
        <f t="shared" si="19"/>
        <v/>
      </c>
      <c r="U109" s="85" t="str">
        <f t="shared" si="20"/>
        <v/>
      </c>
      <c r="V109" s="87" t="str">
        <f t="shared" si="5"/>
        <v/>
      </c>
      <c r="W109" s="88" t="e">
        <f t="shared" ca="1" si="21"/>
        <v>#NAME?</v>
      </c>
      <c r="X109" s="89" t="e">
        <f t="shared" ca="1" si="22"/>
        <v>#NAME?</v>
      </c>
      <c r="Y109" s="56">
        <f t="shared" si="23"/>
        <v>0</v>
      </c>
      <c r="Z109" s="51">
        <f t="shared" si="24"/>
        <v>0</v>
      </c>
      <c r="AA109" s="51">
        <f t="shared" si="6"/>
        <v>0</v>
      </c>
      <c r="AB109" s="51" t="str">
        <f t="shared" si="25"/>
        <v/>
      </c>
      <c r="AC109" s="90">
        <f t="shared" si="27"/>
        <v>97</v>
      </c>
      <c r="AD109" s="90">
        <f t="shared" si="32"/>
        <v>97</v>
      </c>
      <c r="AE109" s="8">
        <f t="shared" si="7"/>
        <v>0</v>
      </c>
      <c r="AF109" s="8" t="str">
        <f t="shared" si="29"/>
        <v/>
      </c>
      <c r="AG109" s="51" t="str">
        <f t="shared" si="8"/>
        <v>WIN</v>
      </c>
      <c r="AH109" s="51" t="str">
        <f t="shared" si="9"/>
        <v/>
      </c>
      <c r="AI109" s="51" t="str">
        <f t="shared" si="10"/>
        <v/>
      </c>
      <c r="AJ109" s="51">
        <f t="shared" si="11"/>
        <v>0</v>
      </c>
      <c r="AK109" s="7" t="str">
        <f t="shared" si="12"/>
        <v>N</v>
      </c>
      <c r="AL109" s="90">
        <f t="shared" si="13"/>
        <v>1</v>
      </c>
      <c r="AM109" s="91"/>
      <c r="AN109" s="8">
        <v>97</v>
      </c>
      <c r="AO109" s="8">
        <f t="shared" si="30"/>
        <v>1.3530185234470676E+20</v>
      </c>
      <c r="AP109" s="51"/>
      <c r="AQ109" s="8" t="e">
        <f t="shared" si="26"/>
        <v>#N/A</v>
      </c>
      <c r="AR109" s="92" t="e">
        <f t="shared" ca="1" si="14"/>
        <v>#NAME?</v>
      </c>
      <c r="AS109" s="9"/>
      <c r="AT109" s="9"/>
      <c r="AU109" s="10"/>
      <c r="AV109" s="10"/>
      <c r="AW109" s="10"/>
      <c r="AX109" s="10"/>
      <c r="AY109" s="10"/>
      <c r="AZ109" s="10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</row>
    <row r="110" spans="1:63" ht="21" customHeight="1">
      <c r="A110" s="52">
        <v>98</v>
      </c>
      <c r="B110" s="98"/>
      <c r="C110" s="103"/>
      <c r="D110" s="103"/>
      <c r="E110" s="104"/>
      <c r="F110" s="74" t="s">
        <v>7</v>
      </c>
      <c r="G110" s="75" t="e">
        <f t="shared" ca="1" si="15"/>
        <v>#NAME?</v>
      </c>
      <c r="H110" s="93" t="e">
        <f t="shared" ca="1" si="16"/>
        <v>#NAME?</v>
      </c>
      <c r="I110" s="77" t="e">
        <f t="shared" ca="1" si="0"/>
        <v>#NAME?</v>
      </c>
      <c r="J110" s="78">
        <f t="shared" si="1"/>
        <v>0</v>
      </c>
      <c r="K110" s="94"/>
      <c r="L110" s="95" t="s">
        <v>0</v>
      </c>
      <c r="M110" s="96"/>
      <c r="N110" s="82">
        <v>0</v>
      </c>
      <c r="O110" s="97" t="str">
        <f t="shared" si="2"/>
        <v/>
      </c>
      <c r="P110" s="84" t="e">
        <f t="shared" ca="1" si="17"/>
        <v>#NAME?</v>
      </c>
      <c r="Q110" s="84" t="str">
        <f t="shared" si="3"/>
        <v/>
      </c>
      <c r="R110" s="85" t="str">
        <f t="shared" si="33"/>
        <v/>
      </c>
      <c r="S110" s="85" t="str">
        <f t="shared" si="4"/>
        <v/>
      </c>
      <c r="T110" s="97" t="str">
        <f t="shared" si="19"/>
        <v/>
      </c>
      <c r="U110" s="85" t="str">
        <f t="shared" si="20"/>
        <v/>
      </c>
      <c r="V110" s="87" t="str">
        <f t="shared" si="5"/>
        <v/>
      </c>
      <c r="W110" s="88" t="e">
        <f t="shared" ca="1" si="21"/>
        <v>#NAME?</v>
      </c>
      <c r="X110" s="89" t="e">
        <f t="shared" ca="1" si="22"/>
        <v>#NAME?</v>
      </c>
      <c r="Y110" s="56">
        <f t="shared" si="23"/>
        <v>0</v>
      </c>
      <c r="Z110" s="51">
        <f t="shared" si="24"/>
        <v>0</v>
      </c>
      <c r="AA110" s="51">
        <f t="shared" si="6"/>
        <v>0</v>
      </c>
      <c r="AB110" s="51" t="str">
        <f t="shared" si="25"/>
        <v/>
      </c>
      <c r="AC110" s="90">
        <f t="shared" si="27"/>
        <v>98</v>
      </c>
      <c r="AD110" s="90">
        <f t="shared" si="32"/>
        <v>98</v>
      </c>
      <c r="AE110" s="8">
        <f t="shared" si="7"/>
        <v>0</v>
      </c>
      <c r="AF110" s="8" t="str">
        <f t="shared" si="29"/>
        <v/>
      </c>
      <c r="AG110" s="51" t="str">
        <f t="shared" si="8"/>
        <v>WIN</v>
      </c>
      <c r="AH110" s="51" t="str">
        <f t="shared" si="9"/>
        <v/>
      </c>
      <c r="AI110" s="51" t="str">
        <f t="shared" si="10"/>
        <v/>
      </c>
      <c r="AJ110" s="51">
        <f t="shared" si="11"/>
        <v>0</v>
      </c>
      <c r="AK110" s="7" t="str">
        <f t="shared" si="12"/>
        <v>N</v>
      </c>
      <c r="AL110" s="90">
        <f t="shared" si="13"/>
        <v>1</v>
      </c>
      <c r="AM110" s="91"/>
      <c r="AN110" s="8">
        <v>98</v>
      </c>
      <c r="AO110" s="8">
        <f t="shared" si="30"/>
        <v>2.189229958345552E+20</v>
      </c>
      <c r="AP110" s="51"/>
      <c r="AQ110" s="8" t="e">
        <f t="shared" si="26"/>
        <v>#N/A</v>
      </c>
      <c r="AR110" s="92" t="e">
        <f t="shared" ca="1" si="14"/>
        <v>#NAME?</v>
      </c>
      <c r="AS110" s="9"/>
      <c r="AT110" s="9"/>
      <c r="AU110" s="10"/>
      <c r="AV110" s="10"/>
      <c r="AW110" s="10"/>
      <c r="AX110" s="10"/>
      <c r="AY110" s="10"/>
      <c r="AZ110" s="10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</row>
    <row r="111" spans="1:63" ht="21" customHeight="1">
      <c r="A111" s="52">
        <v>99</v>
      </c>
      <c r="B111" s="98"/>
      <c r="C111" s="103"/>
      <c r="D111" s="103"/>
      <c r="E111" s="104"/>
      <c r="F111" s="74" t="s">
        <v>7</v>
      </c>
      <c r="G111" s="75" t="e">
        <f t="shared" ca="1" si="15"/>
        <v>#NAME?</v>
      </c>
      <c r="H111" s="93" t="e">
        <f t="shared" ca="1" si="16"/>
        <v>#NAME?</v>
      </c>
      <c r="I111" s="77" t="e">
        <f t="shared" ca="1" si="0"/>
        <v>#NAME?</v>
      </c>
      <c r="J111" s="78">
        <f t="shared" si="1"/>
        <v>0</v>
      </c>
      <c r="K111" s="94"/>
      <c r="L111" s="95" t="s">
        <v>0</v>
      </c>
      <c r="M111" s="96"/>
      <c r="N111" s="82">
        <v>0</v>
      </c>
      <c r="O111" s="97" t="str">
        <f t="shared" si="2"/>
        <v/>
      </c>
      <c r="P111" s="84" t="e">
        <f t="shared" ca="1" si="17"/>
        <v>#NAME?</v>
      </c>
      <c r="Q111" s="84" t="str">
        <f t="shared" si="3"/>
        <v/>
      </c>
      <c r="R111" s="85" t="str">
        <f t="shared" si="33"/>
        <v/>
      </c>
      <c r="S111" s="85" t="str">
        <f t="shared" si="4"/>
        <v/>
      </c>
      <c r="T111" s="97" t="str">
        <f t="shared" si="19"/>
        <v/>
      </c>
      <c r="U111" s="85" t="str">
        <f t="shared" si="20"/>
        <v/>
      </c>
      <c r="V111" s="87" t="str">
        <f t="shared" si="5"/>
        <v/>
      </c>
      <c r="W111" s="88" t="e">
        <f t="shared" ca="1" si="21"/>
        <v>#NAME?</v>
      </c>
      <c r="X111" s="89" t="e">
        <f t="shared" ca="1" si="22"/>
        <v>#NAME?</v>
      </c>
      <c r="Y111" s="56">
        <f t="shared" si="23"/>
        <v>0</v>
      </c>
      <c r="Z111" s="51">
        <f t="shared" si="24"/>
        <v>0</v>
      </c>
      <c r="AA111" s="51">
        <f t="shared" si="6"/>
        <v>0</v>
      </c>
      <c r="AB111" s="51" t="str">
        <f t="shared" si="25"/>
        <v/>
      </c>
      <c r="AC111" s="90">
        <f t="shared" si="27"/>
        <v>99</v>
      </c>
      <c r="AD111" s="90">
        <f t="shared" si="32"/>
        <v>99</v>
      </c>
      <c r="AE111" s="8">
        <f t="shared" si="7"/>
        <v>0</v>
      </c>
      <c r="AF111" s="8" t="str">
        <f t="shared" si="29"/>
        <v/>
      </c>
      <c r="AG111" s="51" t="str">
        <f t="shared" si="8"/>
        <v>WIN</v>
      </c>
      <c r="AH111" s="51" t="str">
        <f t="shared" si="9"/>
        <v/>
      </c>
      <c r="AI111" s="51" t="str">
        <f t="shared" si="10"/>
        <v/>
      </c>
      <c r="AJ111" s="51">
        <f t="shared" si="11"/>
        <v>0</v>
      </c>
      <c r="AK111" s="7" t="str">
        <f t="shared" si="12"/>
        <v>N</v>
      </c>
      <c r="AL111" s="90">
        <f t="shared" si="13"/>
        <v>1</v>
      </c>
      <c r="AM111" s="91"/>
      <c r="AN111" s="8">
        <v>99</v>
      </c>
      <c r="AO111" s="8">
        <f t="shared" si="30"/>
        <v>3.54224848179262E+20</v>
      </c>
      <c r="AP111" s="51"/>
      <c r="AQ111" s="8" t="e">
        <f t="shared" si="26"/>
        <v>#N/A</v>
      </c>
      <c r="AR111" s="92" t="e">
        <f t="shared" ca="1" si="14"/>
        <v>#NAME?</v>
      </c>
      <c r="AS111" s="9"/>
      <c r="AT111" s="9"/>
      <c r="AU111" s="10"/>
      <c r="AV111" s="10"/>
      <c r="AW111" s="10"/>
      <c r="AX111" s="10"/>
      <c r="AY111" s="10"/>
      <c r="AZ111" s="10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</row>
    <row r="112" spans="1:63" ht="21" customHeight="1">
      <c r="A112" s="52">
        <v>100</v>
      </c>
      <c r="B112" s="98"/>
      <c r="C112" s="103"/>
      <c r="D112" s="103"/>
      <c r="E112" s="104"/>
      <c r="F112" s="74" t="s">
        <v>7</v>
      </c>
      <c r="G112" s="75" t="e">
        <f t="shared" ca="1" si="15"/>
        <v>#NAME?</v>
      </c>
      <c r="H112" s="93" t="e">
        <f t="shared" ca="1" si="16"/>
        <v>#NAME?</v>
      </c>
      <c r="I112" s="77" t="e">
        <f t="shared" ca="1" si="0"/>
        <v>#NAME?</v>
      </c>
      <c r="J112" s="78">
        <f t="shared" si="1"/>
        <v>0</v>
      </c>
      <c r="K112" s="94"/>
      <c r="L112" s="95" t="s">
        <v>0</v>
      </c>
      <c r="M112" s="96"/>
      <c r="N112" s="82">
        <v>0</v>
      </c>
      <c r="O112" s="97" t="str">
        <f t="shared" si="2"/>
        <v/>
      </c>
      <c r="P112" s="84" t="e">
        <f t="shared" ca="1" si="17"/>
        <v>#NAME?</v>
      </c>
      <c r="Q112" s="84" t="str">
        <f t="shared" si="3"/>
        <v/>
      </c>
      <c r="R112" s="85" t="str">
        <f t="shared" si="33"/>
        <v/>
      </c>
      <c r="S112" s="85" t="str">
        <f t="shared" si="4"/>
        <v/>
      </c>
      <c r="T112" s="97" t="str">
        <f t="shared" si="19"/>
        <v/>
      </c>
      <c r="U112" s="85" t="str">
        <f t="shared" si="20"/>
        <v/>
      </c>
      <c r="V112" s="87" t="str">
        <f t="shared" si="5"/>
        <v/>
      </c>
      <c r="W112" s="88" t="e">
        <f t="shared" ca="1" si="21"/>
        <v>#NAME?</v>
      </c>
      <c r="X112" s="89" t="e">
        <f t="shared" ca="1" si="22"/>
        <v>#NAME?</v>
      </c>
      <c r="Y112" s="56">
        <f t="shared" si="23"/>
        <v>0</v>
      </c>
      <c r="Z112" s="51">
        <f t="shared" si="24"/>
        <v>0</v>
      </c>
      <c r="AA112" s="51">
        <f t="shared" si="6"/>
        <v>0</v>
      </c>
      <c r="AB112" s="51" t="str">
        <f t="shared" si="25"/>
        <v/>
      </c>
      <c r="AC112" s="90">
        <f t="shared" si="27"/>
        <v>100</v>
      </c>
      <c r="AD112" s="90">
        <f t="shared" si="32"/>
        <v>100</v>
      </c>
      <c r="AE112" s="8">
        <f t="shared" si="7"/>
        <v>0</v>
      </c>
      <c r="AF112" s="8" t="str">
        <f t="shared" si="29"/>
        <v/>
      </c>
      <c r="AG112" s="51" t="str">
        <f t="shared" si="8"/>
        <v>WIN</v>
      </c>
      <c r="AH112" s="51" t="str">
        <f t="shared" si="9"/>
        <v/>
      </c>
      <c r="AI112" s="51" t="str">
        <f t="shared" si="10"/>
        <v/>
      </c>
      <c r="AJ112" s="51">
        <f t="shared" si="11"/>
        <v>0</v>
      </c>
      <c r="AK112" s="7" t="str">
        <f t="shared" si="12"/>
        <v>N</v>
      </c>
      <c r="AL112" s="90">
        <f t="shared" si="13"/>
        <v>1</v>
      </c>
      <c r="AM112" s="91"/>
      <c r="AN112" s="8">
        <v>100</v>
      </c>
      <c r="AO112" s="8">
        <f t="shared" si="30"/>
        <v>5.731478440138172E+20</v>
      </c>
      <c r="AP112" s="51"/>
      <c r="AQ112" s="8" t="e">
        <f t="shared" si="26"/>
        <v>#N/A</v>
      </c>
      <c r="AR112" s="92" t="e">
        <f t="shared" ca="1" si="14"/>
        <v>#NAME?</v>
      </c>
      <c r="AS112" s="9"/>
      <c r="AT112" s="9"/>
      <c r="AU112" s="10"/>
      <c r="AV112" s="10"/>
      <c r="AW112" s="10"/>
      <c r="AX112" s="10"/>
      <c r="AY112" s="10"/>
      <c r="AZ112" s="10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</row>
    <row r="113" spans="1:63" ht="21" customHeight="1">
      <c r="A113" s="52">
        <v>101</v>
      </c>
      <c r="B113" s="98"/>
      <c r="C113" s="103"/>
      <c r="D113" s="103"/>
      <c r="E113" s="104"/>
      <c r="F113" s="74" t="s">
        <v>7</v>
      </c>
      <c r="G113" s="75" t="e">
        <f t="shared" ca="1" si="15"/>
        <v>#NAME?</v>
      </c>
      <c r="H113" s="93" t="e">
        <f t="shared" ca="1" si="16"/>
        <v>#NAME?</v>
      </c>
      <c r="I113" s="77" t="e">
        <f t="shared" ca="1" si="0"/>
        <v>#NAME?</v>
      </c>
      <c r="J113" s="78">
        <f t="shared" si="1"/>
        <v>0</v>
      </c>
      <c r="K113" s="94"/>
      <c r="L113" s="95" t="s">
        <v>0</v>
      </c>
      <c r="M113" s="96"/>
      <c r="N113" s="82">
        <v>0</v>
      </c>
      <c r="O113" s="97" t="str">
        <f t="shared" si="2"/>
        <v/>
      </c>
      <c r="P113" s="84" t="e">
        <f t="shared" ca="1" si="17"/>
        <v>#NAME?</v>
      </c>
      <c r="Q113" s="84" t="str">
        <f t="shared" si="3"/>
        <v/>
      </c>
      <c r="R113" s="85" t="str">
        <f t="shared" si="33"/>
        <v/>
      </c>
      <c r="S113" s="85" t="str">
        <f t="shared" si="4"/>
        <v/>
      </c>
      <c r="T113" s="97" t="str">
        <f t="shared" si="19"/>
        <v/>
      </c>
      <c r="U113" s="85" t="str">
        <f t="shared" si="20"/>
        <v/>
      </c>
      <c r="V113" s="87" t="str">
        <f t="shared" si="5"/>
        <v/>
      </c>
      <c r="W113" s="88" t="e">
        <f t="shared" ca="1" si="21"/>
        <v>#NAME?</v>
      </c>
      <c r="X113" s="89" t="e">
        <f t="shared" ca="1" si="22"/>
        <v>#NAME?</v>
      </c>
      <c r="Y113" s="56">
        <f t="shared" si="23"/>
        <v>0</v>
      </c>
      <c r="Z113" s="51">
        <f t="shared" si="24"/>
        <v>0</v>
      </c>
      <c r="AA113" s="51">
        <f t="shared" si="6"/>
        <v>0</v>
      </c>
      <c r="AB113" s="51" t="str">
        <f t="shared" si="25"/>
        <v/>
      </c>
      <c r="AC113" s="90">
        <f t="shared" si="27"/>
        <v>101</v>
      </c>
      <c r="AD113" s="90">
        <f t="shared" si="32"/>
        <v>101</v>
      </c>
      <c r="AE113" s="8">
        <f t="shared" si="7"/>
        <v>0</v>
      </c>
      <c r="AF113" s="8" t="str">
        <f t="shared" si="29"/>
        <v/>
      </c>
      <c r="AG113" s="51" t="str">
        <f t="shared" si="8"/>
        <v>WIN</v>
      </c>
      <c r="AH113" s="51" t="str">
        <f t="shared" si="9"/>
        <v/>
      </c>
      <c r="AI113" s="51" t="str">
        <f t="shared" si="10"/>
        <v/>
      </c>
      <c r="AJ113" s="51">
        <f t="shared" si="11"/>
        <v>0</v>
      </c>
      <c r="AK113" s="7" t="str">
        <f t="shared" si="12"/>
        <v>N</v>
      </c>
      <c r="AL113" s="90">
        <f t="shared" si="13"/>
        <v>1</v>
      </c>
      <c r="AM113" s="91"/>
      <c r="AN113" s="8">
        <v>101</v>
      </c>
      <c r="AO113" s="8">
        <f t="shared" si="30"/>
        <v>9.273726921930792E+20</v>
      </c>
      <c r="AP113" s="51"/>
      <c r="AQ113" s="8" t="e">
        <f t="shared" si="26"/>
        <v>#N/A</v>
      </c>
      <c r="AR113" s="92" t="e">
        <f t="shared" ca="1" si="14"/>
        <v>#NAME?</v>
      </c>
      <c r="AS113" s="9"/>
      <c r="AT113" s="9"/>
      <c r="AU113" s="10"/>
      <c r="AV113" s="10"/>
      <c r="AW113" s="10"/>
      <c r="AX113" s="10"/>
      <c r="AY113" s="10"/>
      <c r="AZ113" s="10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</row>
    <row r="114" spans="1:63" ht="21" customHeight="1">
      <c r="A114" s="52">
        <v>102</v>
      </c>
      <c r="B114" s="98"/>
      <c r="C114" s="105"/>
      <c r="D114" s="105"/>
      <c r="E114" s="106"/>
      <c r="F114" s="74" t="s">
        <v>7</v>
      </c>
      <c r="G114" s="75" t="e">
        <f t="shared" ca="1" si="15"/>
        <v>#NAME?</v>
      </c>
      <c r="H114" s="107" t="e">
        <f t="shared" ca="1" si="16"/>
        <v>#NAME?</v>
      </c>
      <c r="I114" s="77" t="e">
        <f t="shared" ca="1" si="0"/>
        <v>#NAME?</v>
      </c>
      <c r="J114" s="78">
        <f t="shared" si="1"/>
        <v>0</v>
      </c>
      <c r="K114" s="108"/>
      <c r="L114" s="95" t="s">
        <v>0</v>
      </c>
      <c r="M114" s="96"/>
      <c r="N114" s="82">
        <v>0</v>
      </c>
      <c r="O114" s="109" t="str">
        <f t="shared" si="2"/>
        <v/>
      </c>
      <c r="P114" s="84" t="e">
        <f t="shared" ca="1" si="17"/>
        <v>#NAME?</v>
      </c>
      <c r="Q114" s="84" t="str">
        <f t="shared" si="3"/>
        <v/>
      </c>
      <c r="R114" s="85" t="str">
        <f t="shared" si="33"/>
        <v/>
      </c>
      <c r="S114" s="85" t="str">
        <f t="shared" si="4"/>
        <v/>
      </c>
      <c r="T114" s="109" t="str">
        <f t="shared" si="19"/>
        <v/>
      </c>
      <c r="U114" s="85" t="str">
        <f t="shared" si="20"/>
        <v/>
      </c>
      <c r="V114" s="87" t="str">
        <f t="shared" si="5"/>
        <v/>
      </c>
      <c r="W114" s="88" t="e">
        <f t="shared" ca="1" si="21"/>
        <v>#NAME?</v>
      </c>
      <c r="X114" s="89" t="e">
        <f t="shared" ca="1" si="22"/>
        <v>#NAME?</v>
      </c>
      <c r="Y114" s="56">
        <f t="shared" si="23"/>
        <v>0</v>
      </c>
      <c r="Z114" s="51">
        <f t="shared" si="24"/>
        <v>0</v>
      </c>
      <c r="AA114" s="51">
        <f t="shared" si="6"/>
        <v>0</v>
      </c>
      <c r="AB114" s="51" t="str">
        <f t="shared" si="25"/>
        <v/>
      </c>
      <c r="AC114" s="90">
        <f t="shared" si="27"/>
        <v>102</v>
      </c>
      <c r="AD114" s="90">
        <f t="shared" si="32"/>
        <v>102</v>
      </c>
      <c r="AE114" s="8">
        <f t="shared" si="7"/>
        <v>0</v>
      </c>
      <c r="AF114" s="8" t="str">
        <f t="shared" si="29"/>
        <v/>
      </c>
      <c r="AG114" s="51" t="str">
        <f t="shared" si="8"/>
        <v>WIN</v>
      </c>
      <c r="AH114" s="51" t="str">
        <f t="shared" si="9"/>
        <v/>
      </c>
      <c r="AI114" s="51" t="str">
        <f t="shared" si="10"/>
        <v/>
      </c>
      <c r="AJ114" s="51">
        <f t="shared" si="11"/>
        <v>0</v>
      </c>
      <c r="AK114" s="7" t="str">
        <f t="shared" si="12"/>
        <v>N</v>
      </c>
      <c r="AL114" s="90">
        <f t="shared" si="13"/>
        <v>1</v>
      </c>
      <c r="AM114" s="91"/>
      <c r="AN114" s="8">
        <v>102</v>
      </c>
      <c r="AO114" s="8">
        <f t="shared" si="30"/>
        <v>1.5005205362068963E+21</v>
      </c>
      <c r="AP114" s="51"/>
      <c r="AQ114" s="8" t="e">
        <f t="shared" si="26"/>
        <v>#N/A</v>
      </c>
      <c r="AR114" s="92" t="e">
        <f t="shared" ca="1" si="14"/>
        <v>#NAME?</v>
      </c>
      <c r="AS114" s="9"/>
      <c r="AT114" s="9"/>
      <c r="AU114" s="10"/>
      <c r="AV114" s="10"/>
      <c r="AW114" s="10"/>
      <c r="AX114" s="10"/>
      <c r="AY114" s="10"/>
      <c r="AZ114" s="10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</row>
    <row r="115" spans="1:63" ht="15.75" customHeight="1">
      <c r="A115" s="13"/>
      <c r="B115" s="13"/>
      <c r="C115" s="13"/>
      <c r="D115" s="13"/>
      <c r="E115" s="13"/>
      <c r="F115" s="14"/>
      <c r="G115" s="13"/>
      <c r="H115" s="13"/>
      <c r="I115" s="13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7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9"/>
      <c r="AT115" s="9"/>
      <c r="AU115" s="10"/>
      <c r="AV115" s="10"/>
      <c r="AW115" s="10"/>
      <c r="AX115" s="10"/>
      <c r="AY115" s="10"/>
      <c r="AZ115" s="10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</row>
    <row r="116" spans="1:63" ht="15.75" customHeight="1">
      <c r="A116" s="110"/>
      <c r="B116" s="110"/>
      <c r="C116" s="110"/>
      <c r="D116" s="110"/>
      <c r="E116" s="110"/>
      <c r="F116" s="111"/>
      <c r="G116" s="110"/>
      <c r="H116" s="110"/>
      <c r="I116" s="110"/>
      <c r="J116" s="111"/>
      <c r="K116" s="111"/>
      <c r="L116" s="11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7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9"/>
      <c r="AT116" s="9"/>
      <c r="AU116" s="10"/>
      <c r="AV116" s="10"/>
      <c r="AW116" s="10"/>
      <c r="AX116" s="10"/>
      <c r="AY116" s="10"/>
      <c r="AZ116" s="10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</row>
    <row r="117" spans="1:63" ht="15.75" customHeight="1">
      <c r="A117" s="110"/>
      <c r="B117" s="110"/>
      <c r="C117" s="110"/>
      <c r="D117" s="110"/>
      <c r="E117" s="110"/>
      <c r="F117" s="111"/>
      <c r="G117" s="110"/>
      <c r="H117" s="110"/>
      <c r="I117" s="110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7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9"/>
      <c r="AT117" s="9"/>
      <c r="AU117" s="10"/>
      <c r="AV117" s="10"/>
      <c r="AW117" s="10"/>
      <c r="AX117" s="10"/>
      <c r="AY117" s="10"/>
      <c r="AZ117" s="10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</row>
    <row r="118" spans="1:63" ht="15.75" customHeight="1">
      <c r="A118" s="110"/>
      <c r="B118" s="110"/>
      <c r="C118" s="110"/>
      <c r="D118" s="110"/>
      <c r="E118" s="110"/>
      <c r="F118" s="111"/>
      <c r="G118" s="110"/>
      <c r="H118" s="110"/>
      <c r="I118" s="110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7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9"/>
      <c r="AT118" s="9"/>
      <c r="AU118" s="10"/>
      <c r="AV118" s="10"/>
      <c r="AW118" s="10"/>
      <c r="AX118" s="10"/>
      <c r="AY118" s="10"/>
      <c r="AZ118" s="10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</row>
    <row r="119" spans="1:63" ht="15.75" customHeight="1">
      <c r="A119" s="110"/>
      <c r="B119" s="110"/>
      <c r="C119" s="110"/>
      <c r="D119" s="110"/>
      <c r="E119" s="110"/>
      <c r="F119" s="111"/>
      <c r="G119" s="110"/>
      <c r="H119" s="110"/>
      <c r="I119" s="110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7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9"/>
      <c r="AT119" s="9"/>
      <c r="AU119" s="10"/>
      <c r="AV119" s="10"/>
      <c r="AW119" s="10"/>
      <c r="AX119" s="10"/>
      <c r="AY119" s="10"/>
      <c r="AZ119" s="10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</row>
    <row r="120" spans="1:63" ht="15.75" customHeight="1">
      <c r="A120" s="110"/>
      <c r="B120" s="110"/>
      <c r="C120" s="110"/>
      <c r="D120" s="110"/>
      <c r="E120" s="110"/>
      <c r="F120" s="111"/>
      <c r="G120" s="110"/>
      <c r="H120" s="110"/>
      <c r="I120" s="110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7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9"/>
      <c r="AT120" s="9"/>
      <c r="AU120" s="10"/>
      <c r="AV120" s="10"/>
      <c r="AW120" s="10"/>
      <c r="AX120" s="10"/>
      <c r="AY120" s="10"/>
      <c r="AZ120" s="10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</row>
    <row r="121" spans="1:63" ht="15.75" customHeight="1">
      <c r="A121" s="110"/>
      <c r="B121" s="110"/>
      <c r="C121" s="110"/>
      <c r="D121" s="110"/>
      <c r="E121" s="110"/>
      <c r="F121" s="111"/>
      <c r="G121" s="110"/>
      <c r="H121" s="110"/>
      <c r="I121" s="110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7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9"/>
      <c r="AT121" s="9"/>
      <c r="AU121" s="10"/>
      <c r="AV121" s="10"/>
      <c r="AW121" s="10"/>
      <c r="AX121" s="10"/>
      <c r="AY121" s="10"/>
      <c r="AZ121" s="10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</row>
    <row r="122" spans="1:63" ht="15.75" customHeight="1">
      <c r="A122" s="110"/>
      <c r="B122" s="110"/>
      <c r="C122" s="110"/>
      <c r="D122" s="110"/>
      <c r="E122" s="110"/>
      <c r="F122" s="111"/>
      <c r="G122" s="110"/>
      <c r="H122" s="110"/>
      <c r="I122" s="110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7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9"/>
      <c r="AT122" s="9"/>
      <c r="AU122" s="10"/>
      <c r="AV122" s="10"/>
      <c r="AW122" s="10"/>
      <c r="AX122" s="10"/>
      <c r="AY122" s="10"/>
      <c r="AZ122" s="10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</row>
    <row r="123" spans="1:63" ht="15.75" customHeight="1">
      <c r="A123" s="110"/>
      <c r="B123" s="110"/>
      <c r="C123" s="110"/>
      <c r="D123" s="110"/>
      <c r="E123" s="110"/>
      <c r="F123" s="111"/>
      <c r="G123" s="110"/>
      <c r="H123" s="110"/>
      <c r="I123" s="110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7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9"/>
      <c r="AT123" s="9"/>
      <c r="AU123" s="10"/>
      <c r="AV123" s="10"/>
      <c r="AW123" s="10"/>
      <c r="AX123" s="10"/>
      <c r="AY123" s="10"/>
      <c r="AZ123" s="10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</row>
    <row r="124" spans="1:63" ht="15.75" customHeight="1">
      <c r="A124" s="110"/>
      <c r="B124" s="110"/>
      <c r="C124" s="110"/>
      <c r="D124" s="110"/>
      <c r="E124" s="110"/>
      <c r="F124" s="111"/>
      <c r="G124" s="110"/>
      <c r="H124" s="110"/>
      <c r="I124" s="110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7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9"/>
      <c r="AT124" s="9"/>
      <c r="AU124" s="10"/>
      <c r="AV124" s="10"/>
      <c r="AW124" s="10"/>
      <c r="AX124" s="10"/>
      <c r="AY124" s="10"/>
      <c r="AZ124" s="10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</row>
    <row r="125" spans="1:63" ht="15.75" customHeight="1">
      <c r="A125" s="110"/>
      <c r="B125" s="110"/>
      <c r="C125" s="110"/>
      <c r="D125" s="110"/>
      <c r="E125" s="110"/>
      <c r="F125" s="111"/>
      <c r="G125" s="110"/>
      <c r="H125" s="110"/>
      <c r="I125" s="110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7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9"/>
      <c r="AT125" s="9"/>
      <c r="AU125" s="10"/>
      <c r="AV125" s="10"/>
      <c r="AW125" s="10"/>
      <c r="AX125" s="10"/>
      <c r="AY125" s="10"/>
      <c r="AZ125" s="10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</row>
    <row r="126" spans="1:63" ht="15.75" customHeight="1">
      <c r="A126" s="110"/>
      <c r="B126" s="110"/>
      <c r="C126" s="110"/>
      <c r="D126" s="110"/>
      <c r="E126" s="110"/>
      <c r="F126" s="111"/>
      <c r="G126" s="110"/>
      <c r="H126" s="110"/>
      <c r="I126" s="110"/>
      <c r="J126" s="111"/>
      <c r="K126" s="111"/>
      <c r="L126" s="111"/>
      <c r="M126" s="111"/>
      <c r="N126" s="111"/>
      <c r="O126" s="111"/>
      <c r="P126" s="111"/>
      <c r="Q126" s="111"/>
      <c r="R126" s="111"/>
      <c r="S126" s="111"/>
      <c r="T126" s="111"/>
      <c r="U126" s="111"/>
      <c r="V126" s="111"/>
      <c r="W126" s="7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9"/>
      <c r="AT126" s="9"/>
      <c r="AU126" s="10"/>
      <c r="AV126" s="10"/>
      <c r="AW126" s="10"/>
      <c r="AX126" s="10"/>
      <c r="AY126" s="10"/>
      <c r="AZ126" s="10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</row>
    <row r="127" spans="1:63" ht="15.75" customHeight="1">
      <c r="A127" s="110"/>
      <c r="B127" s="110"/>
      <c r="C127" s="110"/>
      <c r="D127" s="110"/>
      <c r="E127" s="110"/>
      <c r="F127" s="111"/>
      <c r="G127" s="110"/>
      <c r="H127" s="110"/>
      <c r="I127" s="110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7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9"/>
      <c r="AT127" s="9"/>
      <c r="AU127" s="10"/>
      <c r="AV127" s="10"/>
      <c r="AW127" s="10"/>
      <c r="AX127" s="10"/>
      <c r="AY127" s="10"/>
      <c r="AZ127" s="10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</row>
    <row r="128" spans="1:63" ht="15.75" customHeight="1">
      <c r="A128" s="110"/>
      <c r="B128" s="110"/>
      <c r="C128" s="110"/>
      <c r="D128" s="110"/>
      <c r="E128" s="110"/>
      <c r="F128" s="111"/>
      <c r="G128" s="110"/>
      <c r="H128" s="110"/>
      <c r="I128" s="110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7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9"/>
      <c r="AT128" s="9"/>
      <c r="AU128" s="10"/>
      <c r="AV128" s="10"/>
      <c r="AW128" s="10"/>
      <c r="AX128" s="10"/>
      <c r="AY128" s="10"/>
      <c r="AZ128" s="10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</row>
    <row r="129" spans="1:63" ht="15.75" customHeight="1">
      <c r="A129" s="110"/>
      <c r="B129" s="110"/>
      <c r="C129" s="110"/>
      <c r="D129" s="110"/>
      <c r="E129" s="110"/>
      <c r="F129" s="111"/>
      <c r="G129" s="110"/>
      <c r="H129" s="110"/>
      <c r="I129" s="110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7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9"/>
      <c r="AT129" s="9"/>
      <c r="AU129" s="10"/>
      <c r="AV129" s="10"/>
      <c r="AW129" s="10"/>
      <c r="AX129" s="10"/>
      <c r="AY129" s="10"/>
      <c r="AZ129" s="10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</row>
    <row r="130" spans="1:63" ht="15.75" customHeight="1">
      <c r="A130" s="110"/>
      <c r="B130" s="110"/>
      <c r="C130" s="110"/>
      <c r="D130" s="110"/>
      <c r="E130" s="110"/>
      <c r="F130" s="111"/>
      <c r="G130" s="110"/>
      <c r="H130" s="110"/>
      <c r="I130" s="110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7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9"/>
      <c r="AT130" s="9"/>
      <c r="AU130" s="10"/>
      <c r="AV130" s="10"/>
      <c r="AW130" s="10"/>
      <c r="AX130" s="10"/>
      <c r="AY130" s="10"/>
      <c r="AZ130" s="10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</row>
    <row r="131" spans="1:63" ht="15.75" customHeight="1">
      <c r="A131" s="110"/>
      <c r="B131" s="110"/>
      <c r="C131" s="110"/>
      <c r="D131" s="110"/>
      <c r="E131" s="110"/>
      <c r="F131" s="111"/>
      <c r="G131" s="110"/>
      <c r="H131" s="110"/>
      <c r="I131" s="110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7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9"/>
      <c r="AT131" s="9"/>
      <c r="AU131" s="10"/>
      <c r="AV131" s="10"/>
      <c r="AW131" s="10"/>
      <c r="AX131" s="10"/>
      <c r="AY131" s="10"/>
      <c r="AZ131" s="10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</row>
    <row r="132" spans="1:63" ht="15.75" customHeight="1">
      <c r="A132" s="110"/>
      <c r="B132" s="110"/>
      <c r="C132" s="110"/>
      <c r="D132" s="110"/>
      <c r="E132" s="110"/>
      <c r="F132" s="111"/>
      <c r="G132" s="110"/>
      <c r="H132" s="110"/>
      <c r="I132" s="110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7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9"/>
      <c r="AT132" s="9"/>
      <c r="AU132" s="10"/>
      <c r="AV132" s="10"/>
      <c r="AW132" s="10"/>
      <c r="AX132" s="10"/>
      <c r="AY132" s="10"/>
      <c r="AZ132" s="10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</row>
    <row r="133" spans="1:63" ht="15.75" customHeight="1">
      <c r="A133" s="110"/>
      <c r="B133" s="110"/>
      <c r="C133" s="110"/>
      <c r="D133" s="110"/>
      <c r="E133" s="110"/>
      <c r="F133" s="111"/>
      <c r="G133" s="110"/>
      <c r="H133" s="110"/>
      <c r="I133" s="110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7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9"/>
      <c r="AT133" s="9"/>
      <c r="AU133" s="10"/>
      <c r="AV133" s="10"/>
      <c r="AW133" s="10"/>
      <c r="AX133" s="10"/>
      <c r="AY133" s="10"/>
      <c r="AZ133" s="10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</row>
    <row r="134" spans="1:63" ht="15.75" customHeight="1">
      <c r="A134" s="110"/>
      <c r="B134" s="110"/>
      <c r="C134" s="110"/>
      <c r="D134" s="110"/>
      <c r="E134" s="110"/>
      <c r="F134" s="111"/>
      <c r="G134" s="110"/>
      <c r="H134" s="110"/>
      <c r="I134" s="110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7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9"/>
      <c r="AT134" s="9"/>
      <c r="AU134" s="10"/>
      <c r="AV134" s="10"/>
      <c r="AW134" s="10"/>
      <c r="AX134" s="10"/>
      <c r="AY134" s="10"/>
      <c r="AZ134" s="10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</row>
    <row r="135" spans="1:63" ht="15.75" customHeight="1">
      <c r="A135" s="110"/>
      <c r="B135" s="110"/>
      <c r="C135" s="110"/>
      <c r="D135" s="110"/>
      <c r="E135" s="110"/>
      <c r="F135" s="111"/>
      <c r="G135" s="110"/>
      <c r="H135" s="110"/>
      <c r="I135" s="110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7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9"/>
      <c r="AT135" s="9"/>
      <c r="AU135" s="10"/>
      <c r="AV135" s="10"/>
      <c r="AW135" s="10"/>
      <c r="AX135" s="10"/>
      <c r="AY135" s="10"/>
      <c r="AZ135" s="10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</row>
    <row r="136" spans="1:63" ht="15.75" customHeight="1">
      <c r="A136" s="110"/>
      <c r="B136" s="110"/>
      <c r="C136" s="110"/>
      <c r="D136" s="110"/>
      <c r="E136" s="110"/>
      <c r="F136" s="111"/>
      <c r="G136" s="110"/>
      <c r="H136" s="110"/>
      <c r="I136" s="110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7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9"/>
      <c r="AT136" s="9"/>
      <c r="AU136" s="10"/>
      <c r="AV136" s="10"/>
      <c r="AW136" s="10"/>
      <c r="AX136" s="10"/>
      <c r="AY136" s="10"/>
      <c r="AZ136" s="10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</row>
    <row r="137" spans="1:63" ht="15.75" customHeight="1">
      <c r="A137" s="110"/>
      <c r="B137" s="110"/>
      <c r="C137" s="110"/>
      <c r="D137" s="110"/>
      <c r="E137" s="110"/>
      <c r="F137" s="111"/>
      <c r="G137" s="110"/>
      <c r="H137" s="110"/>
      <c r="I137" s="110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7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9"/>
      <c r="AT137" s="9"/>
      <c r="AU137" s="10"/>
      <c r="AV137" s="10"/>
      <c r="AW137" s="10"/>
      <c r="AX137" s="10"/>
      <c r="AY137" s="10"/>
      <c r="AZ137" s="10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</row>
    <row r="138" spans="1:63" ht="15.75" customHeight="1">
      <c r="A138" s="110"/>
      <c r="B138" s="110"/>
      <c r="C138" s="110"/>
      <c r="D138" s="110"/>
      <c r="E138" s="110"/>
      <c r="F138" s="111"/>
      <c r="G138" s="110"/>
      <c r="H138" s="110"/>
      <c r="I138" s="110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7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9"/>
      <c r="AT138" s="9"/>
      <c r="AU138" s="10"/>
      <c r="AV138" s="10"/>
      <c r="AW138" s="10"/>
      <c r="AX138" s="10"/>
      <c r="AY138" s="10"/>
      <c r="AZ138" s="10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</row>
    <row r="139" spans="1:63" ht="15.75" customHeight="1">
      <c r="A139" s="110"/>
      <c r="B139" s="110"/>
      <c r="C139" s="110"/>
      <c r="D139" s="110"/>
      <c r="E139" s="110"/>
      <c r="F139" s="111"/>
      <c r="G139" s="110"/>
      <c r="H139" s="110"/>
      <c r="I139" s="110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7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9"/>
      <c r="AT139" s="9"/>
      <c r="AU139" s="10"/>
      <c r="AV139" s="10"/>
      <c r="AW139" s="10"/>
      <c r="AX139" s="10"/>
      <c r="AY139" s="10"/>
      <c r="AZ139" s="10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</row>
    <row r="140" spans="1:63" ht="15.75" customHeight="1">
      <c r="A140" s="110"/>
      <c r="B140" s="110"/>
      <c r="C140" s="110"/>
      <c r="D140" s="110"/>
      <c r="E140" s="110"/>
      <c r="F140" s="111"/>
      <c r="G140" s="110"/>
      <c r="H140" s="110"/>
      <c r="I140" s="110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7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9"/>
      <c r="AT140" s="9"/>
      <c r="AU140" s="10"/>
      <c r="AV140" s="10"/>
      <c r="AW140" s="10"/>
      <c r="AX140" s="10"/>
      <c r="AY140" s="10"/>
      <c r="AZ140" s="10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</row>
    <row r="141" spans="1:63" ht="15.75" customHeight="1">
      <c r="A141" s="110"/>
      <c r="B141" s="110"/>
      <c r="C141" s="110"/>
      <c r="D141" s="110"/>
      <c r="E141" s="110"/>
      <c r="F141" s="111"/>
      <c r="G141" s="110"/>
      <c r="H141" s="110"/>
      <c r="I141" s="110"/>
      <c r="J141" s="111"/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7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9"/>
      <c r="AT141" s="9"/>
      <c r="AU141" s="10"/>
      <c r="AV141" s="10"/>
      <c r="AW141" s="10"/>
      <c r="AX141" s="10"/>
      <c r="AY141" s="10"/>
      <c r="AZ141" s="10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</row>
    <row r="142" spans="1:63" ht="15.75" customHeight="1">
      <c r="A142" s="110"/>
      <c r="B142" s="110"/>
      <c r="C142" s="110"/>
      <c r="D142" s="110"/>
      <c r="E142" s="110"/>
      <c r="F142" s="111"/>
      <c r="G142" s="110"/>
      <c r="H142" s="110"/>
      <c r="I142" s="110"/>
      <c r="J142" s="111"/>
      <c r="K142" s="111"/>
      <c r="L142" s="111"/>
      <c r="M142" s="111"/>
      <c r="N142" s="111"/>
      <c r="O142" s="111"/>
      <c r="P142" s="111"/>
      <c r="Q142" s="111"/>
      <c r="R142" s="111"/>
      <c r="S142" s="111"/>
      <c r="T142" s="111"/>
      <c r="U142" s="111"/>
      <c r="V142" s="111"/>
      <c r="W142" s="7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9"/>
      <c r="AT142" s="9"/>
      <c r="AU142" s="10"/>
      <c r="AV142" s="10"/>
      <c r="AW142" s="10"/>
      <c r="AX142" s="10"/>
      <c r="AY142" s="10"/>
      <c r="AZ142" s="10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</row>
    <row r="143" spans="1:63" ht="15.75" customHeight="1">
      <c r="A143" s="110"/>
      <c r="B143" s="110"/>
      <c r="C143" s="110"/>
      <c r="D143" s="110"/>
      <c r="E143" s="110"/>
      <c r="F143" s="111"/>
      <c r="G143" s="110"/>
      <c r="H143" s="110"/>
      <c r="I143" s="110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7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9"/>
      <c r="AT143" s="9"/>
      <c r="AU143" s="10"/>
      <c r="AV143" s="10"/>
      <c r="AW143" s="10"/>
      <c r="AX143" s="10"/>
      <c r="AY143" s="10"/>
      <c r="AZ143" s="10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</row>
    <row r="144" spans="1:63" ht="15.75" customHeight="1">
      <c r="A144" s="110"/>
      <c r="B144" s="110"/>
      <c r="C144" s="110"/>
      <c r="D144" s="110"/>
      <c r="E144" s="110"/>
      <c r="F144" s="111"/>
      <c r="G144" s="110"/>
      <c r="H144" s="110"/>
      <c r="I144" s="110"/>
      <c r="J144" s="111"/>
      <c r="K144" s="111"/>
      <c r="L144" s="111"/>
      <c r="M144" s="111"/>
      <c r="N144" s="111"/>
      <c r="O144" s="111"/>
      <c r="P144" s="111"/>
      <c r="Q144" s="111"/>
      <c r="R144" s="111"/>
      <c r="S144" s="111"/>
      <c r="T144" s="111"/>
      <c r="U144" s="111"/>
      <c r="V144" s="111"/>
      <c r="W144" s="7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9"/>
      <c r="AT144" s="9"/>
      <c r="AU144" s="10"/>
      <c r="AV144" s="10"/>
      <c r="AW144" s="10"/>
      <c r="AX144" s="10"/>
      <c r="AY144" s="10"/>
      <c r="AZ144" s="10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</row>
    <row r="145" spans="1:63" ht="15.75" customHeight="1">
      <c r="A145" s="110"/>
      <c r="B145" s="110"/>
      <c r="C145" s="110"/>
      <c r="D145" s="110"/>
      <c r="E145" s="110"/>
      <c r="F145" s="111"/>
      <c r="G145" s="110"/>
      <c r="H145" s="110"/>
      <c r="I145" s="110"/>
      <c r="J145" s="111"/>
      <c r="K145" s="111"/>
      <c r="L145" s="111"/>
      <c r="M145" s="111"/>
      <c r="N145" s="111"/>
      <c r="O145" s="111"/>
      <c r="P145" s="111"/>
      <c r="Q145" s="111"/>
      <c r="R145" s="111"/>
      <c r="S145" s="111"/>
      <c r="T145" s="111"/>
      <c r="U145" s="111"/>
      <c r="V145" s="111"/>
      <c r="W145" s="7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9"/>
      <c r="AT145" s="9"/>
      <c r="AU145" s="10"/>
      <c r="AV145" s="10"/>
      <c r="AW145" s="10"/>
      <c r="AX145" s="10"/>
      <c r="AY145" s="10"/>
      <c r="AZ145" s="10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</row>
    <row r="146" spans="1:63" ht="15.75" customHeight="1">
      <c r="A146" s="110"/>
      <c r="B146" s="110"/>
      <c r="C146" s="110"/>
      <c r="D146" s="110"/>
      <c r="E146" s="110"/>
      <c r="F146" s="111"/>
      <c r="G146" s="110"/>
      <c r="H146" s="110"/>
      <c r="I146" s="110"/>
      <c r="J146" s="111"/>
      <c r="K146" s="111"/>
      <c r="L146" s="111"/>
      <c r="M146" s="111"/>
      <c r="N146" s="111"/>
      <c r="O146" s="111"/>
      <c r="P146" s="111"/>
      <c r="Q146" s="111"/>
      <c r="R146" s="111"/>
      <c r="S146" s="111"/>
      <c r="T146" s="111"/>
      <c r="U146" s="111"/>
      <c r="V146" s="111"/>
      <c r="W146" s="7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9"/>
      <c r="AT146" s="9"/>
      <c r="AU146" s="10"/>
      <c r="AV146" s="10"/>
      <c r="AW146" s="10"/>
      <c r="AX146" s="10"/>
      <c r="AY146" s="10"/>
      <c r="AZ146" s="10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</row>
    <row r="147" spans="1:63" ht="15.75" customHeight="1">
      <c r="A147" s="110"/>
      <c r="B147" s="110"/>
      <c r="C147" s="110"/>
      <c r="D147" s="110"/>
      <c r="E147" s="110"/>
      <c r="F147" s="111"/>
      <c r="G147" s="110"/>
      <c r="H147" s="110"/>
      <c r="I147" s="110"/>
      <c r="J147" s="111"/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7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9"/>
      <c r="AT147" s="9"/>
      <c r="AU147" s="10"/>
      <c r="AV147" s="10"/>
      <c r="AW147" s="10"/>
      <c r="AX147" s="10"/>
      <c r="AY147" s="10"/>
      <c r="AZ147" s="10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</row>
    <row r="148" spans="1:63" ht="15.75" customHeight="1">
      <c r="A148" s="110"/>
      <c r="B148" s="110"/>
      <c r="C148" s="110"/>
      <c r="D148" s="110"/>
      <c r="E148" s="110"/>
      <c r="F148" s="111"/>
      <c r="G148" s="110"/>
      <c r="H148" s="110"/>
      <c r="I148" s="110"/>
      <c r="J148" s="111"/>
      <c r="K148" s="111"/>
      <c r="L148" s="111"/>
      <c r="M148" s="111"/>
      <c r="N148" s="111"/>
      <c r="O148" s="111"/>
      <c r="P148" s="111"/>
      <c r="Q148" s="111"/>
      <c r="R148" s="111"/>
      <c r="S148" s="111"/>
      <c r="T148" s="111"/>
      <c r="U148" s="111"/>
      <c r="V148" s="111"/>
      <c r="W148" s="7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9"/>
      <c r="AT148" s="9"/>
      <c r="AU148" s="10"/>
      <c r="AV148" s="10"/>
      <c r="AW148" s="10"/>
      <c r="AX148" s="10"/>
      <c r="AY148" s="10"/>
      <c r="AZ148" s="10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</row>
    <row r="149" spans="1:63" ht="15.75" customHeight="1">
      <c r="A149" s="110"/>
      <c r="B149" s="110"/>
      <c r="C149" s="110"/>
      <c r="D149" s="110"/>
      <c r="E149" s="110"/>
      <c r="F149" s="111"/>
      <c r="G149" s="110"/>
      <c r="H149" s="110"/>
      <c r="I149" s="110"/>
      <c r="J149" s="111"/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7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9"/>
      <c r="AT149" s="9"/>
      <c r="AU149" s="10"/>
      <c r="AV149" s="10"/>
      <c r="AW149" s="10"/>
      <c r="AX149" s="10"/>
      <c r="AY149" s="10"/>
      <c r="AZ149" s="10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</row>
    <row r="150" spans="1:63" ht="15.75" customHeight="1">
      <c r="A150" s="110"/>
      <c r="B150" s="110"/>
      <c r="C150" s="110"/>
      <c r="D150" s="110"/>
      <c r="E150" s="110"/>
      <c r="F150" s="111"/>
      <c r="G150" s="110"/>
      <c r="H150" s="110"/>
      <c r="I150" s="110"/>
      <c r="J150" s="111"/>
      <c r="K150" s="111"/>
      <c r="L150" s="111"/>
      <c r="M150" s="111"/>
      <c r="N150" s="111"/>
      <c r="O150" s="111"/>
      <c r="P150" s="111"/>
      <c r="Q150" s="111"/>
      <c r="R150" s="111"/>
      <c r="S150" s="111"/>
      <c r="T150" s="111"/>
      <c r="U150" s="111"/>
      <c r="V150" s="111"/>
      <c r="W150" s="7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9"/>
      <c r="AT150" s="9"/>
      <c r="AU150" s="10"/>
      <c r="AV150" s="10"/>
      <c r="AW150" s="10"/>
      <c r="AX150" s="10"/>
      <c r="AY150" s="10"/>
      <c r="AZ150" s="10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</row>
    <row r="151" spans="1:63" ht="15.75" customHeight="1">
      <c r="A151" s="110"/>
      <c r="B151" s="110"/>
      <c r="C151" s="110"/>
      <c r="D151" s="110"/>
      <c r="E151" s="110"/>
      <c r="F151" s="111"/>
      <c r="G151" s="110"/>
      <c r="H151" s="110"/>
      <c r="I151" s="110"/>
      <c r="J151" s="111"/>
      <c r="K151" s="111"/>
      <c r="L151" s="111"/>
      <c r="M151" s="111"/>
      <c r="N151" s="111"/>
      <c r="O151" s="111"/>
      <c r="P151" s="111"/>
      <c r="Q151" s="111"/>
      <c r="R151" s="111"/>
      <c r="S151" s="111"/>
      <c r="T151" s="111"/>
      <c r="U151" s="111"/>
      <c r="V151" s="111"/>
      <c r="W151" s="7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9"/>
      <c r="AT151" s="9"/>
      <c r="AU151" s="10"/>
      <c r="AV151" s="10"/>
      <c r="AW151" s="10"/>
      <c r="AX151" s="10"/>
      <c r="AY151" s="10"/>
      <c r="AZ151" s="10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</row>
    <row r="152" spans="1:63" ht="15.75" customHeight="1">
      <c r="A152" s="110"/>
      <c r="B152" s="110"/>
      <c r="C152" s="110"/>
      <c r="D152" s="110"/>
      <c r="E152" s="110"/>
      <c r="F152" s="111"/>
      <c r="G152" s="110"/>
      <c r="H152" s="110"/>
      <c r="I152" s="110"/>
      <c r="J152" s="111"/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7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9"/>
      <c r="AT152" s="9"/>
      <c r="AU152" s="10"/>
      <c r="AV152" s="10"/>
      <c r="AW152" s="10"/>
      <c r="AX152" s="10"/>
      <c r="AY152" s="10"/>
      <c r="AZ152" s="10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</row>
    <row r="153" spans="1:63" ht="15.75" customHeight="1">
      <c r="A153" s="110"/>
      <c r="B153" s="110"/>
      <c r="C153" s="110"/>
      <c r="D153" s="110"/>
      <c r="E153" s="110"/>
      <c r="F153" s="111"/>
      <c r="G153" s="110"/>
      <c r="H153" s="110"/>
      <c r="I153" s="110"/>
      <c r="J153" s="111"/>
      <c r="K153" s="111"/>
      <c r="L153" s="111"/>
      <c r="M153" s="111"/>
      <c r="N153" s="111"/>
      <c r="O153" s="111"/>
      <c r="P153" s="111"/>
      <c r="Q153" s="111"/>
      <c r="R153" s="111"/>
      <c r="S153" s="111"/>
      <c r="T153" s="111"/>
      <c r="U153" s="111"/>
      <c r="V153" s="111"/>
      <c r="W153" s="7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9"/>
      <c r="AT153" s="9"/>
      <c r="AU153" s="10"/>
      <c r="AV153" s="10"/>
      <c r="AW153" s="10"/>
      <c r="AX153" s="10"/>
      <c r="AY153" s="10"/>
      <c r="AZ153" s="10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</row>
    <row r="154" spans="1:63" ht="15.75" customHeight="1">
      <c r="A154" s="110"/>
      <c r="B154" s="110"/>
      <c r="C154" s="110"/>
      <c r="D154" s="110"/>
      <c r="E154" s="110"/>
      <c r="F154" s="111"/>
      <c r="G154" s="110"/>
      <c r="H154" s="110"/>
      <c r="I154" s="110"/>
      <c r="J154" s="111"/>
      <c r="K154" s="111"/>
      <c r="L154" s="111"/>
      <c r="M154" s="111"/>
      <c r="N154" s="111"/>
      <c r="O154" s="111"/>
      <c r="P154" s="111"/>
      <c r="Q154" s="111"/>
      <c r="R154" s="111"/>
      <c r="S154" s="111"/>
      <c r="T154" s="111"/>
      <c r="U154" s="111"/>
      <c r="V154" s="111"/>
      <c r="W154" s="7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9"/>
      <c r="AT154" s="9"/>
      <c r="AU154" s="10"/>
      <c r="AV154" s="10"/>
      <c r="AW154" s="10"/>
      <c r="AX154" s="10"/>
      <c r="AY154" s="10"/>
      <c r="AZ154" s="10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</row>
    <row r="155" spans="1:63" ht="15.75" customHeight="1">
      <c r="A155" s="110"/>
      <c r="B155" s="110"/>
      <c r="C155" s="110"/>
      <c r="D155" s="110"/>
      <c r="E155" s="110"/>
      <c r="F155" s="111"/>
      <c r="G155" s="110"/>
      <c r="H155" s="110"/>
      <c r="I155" s="110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7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9"/>
      <c r="AT155" s="9"/>
      <c r="AU155" s="10"/>
      <c r="AV155" s="10"/>
      <c r="AW155" s="10"/>
      <c r="AX155" s="10"/>
      <c r="AY155" s="10"/>
      <c r="AZ155" s="10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</row>
    <row r="156" spans="1:63" ht="15.75" customHeight="1">
      <c r="A156" s="110"/>
      <c r="B156" s="110"/>
      <c r="C156" s="110"/>
      <c r="D156" s="110"/>
      <c r="E156" s="110"/>
      <c r="F156" s="111"/>
      <c r="G156" s="110"/>
      <c r="H156" s="110"/>
      <c r="I156" s="110"/>
      <c r="J156" s="111"/>
      <c r="K156" s="111"/>
      <c r="L156" s="111"/>
      <c r="M156" s="111"/>
      <c r="N156" s="111"/>
      <c r="O156" s="111"/>
      <c r="P156" s="111"/>
      <c r="Q156" s="111"/>
      <c r="R156" s="111"/>
      <c r="S156" s="111"/>
      <c r="T156" s="111"/>
      <c r="U156" s="111"/>
      <c r="V156" s="111"/>
      <c r="W156" s="7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9"/>
      <c r="AT156" s="9"/>
      <c r="AU156" s="10"/>
      <c r="AV156" s="10"/>
      <c r="AW156" s="10"/>
      <c r="AX156" s="10"/>
      <c r="AY156" s="10"/>
      <c r="AZ156" s="10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</row>
    <row r="157" spans="1:63" ht="15.75" customHeight="1">
      <c r="A157" s="110"/>
      <c r="B157" s="110"/>
      <c r="C157" s="110"/>
      <c r="D157" s="110"/>
      <c r="E157" s="110"/>
      <c r="F157" s="111"/>
      <c r="G157" s="110"/>
      <c r="H157" s="110"/>
      <c r="I157" s="110"/>
      <c r="J157" s="111"/>
      <c r="K157" s="111"/>
      <c r="L157" s="111"/>
      <c r="M157" s="111"/>
      <c r="N157" s="111"/>
      <c r="O157" s="111"/>
      <c r="P157" s="111"/>
      <c r="Q157" s="111"/>
      <c r="R157" s="111"/>
      <c r="S157" s="111"/>
      <c r="T157" s="111"/>
      <c r="U157" s="111"/>
      <c r="V157" s="111"/>
      <c r="W157" s="7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9"/>
      <c r="AT157" s="9"/>
      <c r="AU157" s="10"/>
      <c r="AV157" s="10"/>
      <c r="AW157" s="10"/>
      <c r="AX157" s="10"/>
      <c r="AY157" s="10"/>
      <c r="AZ157" s="10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</row>
    <row r="158" spans="1:63" ht="15.75" customHeight="1">
      <c r="A158" s="110"/>
      <c r="B158" s="110"/>
      <c r="C158" s="110"/>
      <c r="D158" s="110"/>
      <c r="E158" s="110"/>
      <c r="F158" s="111"/>
      <c r="G158" s="110"/>
      <c r="H158" s="110"/>
      <c r="I158" s="110"/>
      <c r="J158" s="111"/>
      <c r="K158" s="111"/>
      <c r="L158" s="111"/>
      <c r="M158" s="111"/>
      <c r="N158" s="111"/>
      <c r="O158" s="111"/>
      <c r="P158" s="111"/>
      <c r="Q158" s="111"/>
      <c r="R158" s="111"/>
      <c r="S158" s="111"/>
      <c r="T158" s="111"/>
      <c r="U158" s="111"/>
      <c r="V158" s="111"/>
      <c r="W158" s="7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9"/>
      <c r="AT158" s="9"/>
      <c r="AU158" s="10"/>
      <c r="AV158" s="10"/>
      <c r="AW158" s="10"/>
      <c r="AX158" s="10"/>
      <c r="AY158" s="10"/>
      <c r="AZ158" s="10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</row>
    <row r="159" spans="1:63" ht="15.75" customHeight="1">
      <c r="A159" s="110"/>
      <c r="B159" s="110"/>
      <c r="C159" s="110"/>
      <c r="D159" s="110"/>
      <c r="E159" s="110"/>
      <c r="F159" s="111"/>
      <c r="G159" s="110"/>
      <c r="H159" s="110"/>
      <c r="I159" s="110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7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9"/>
      <c r="AT159" s="9"/>
      <c r="AU159" s="10"/>
      <c r="AV159" s="10"/>
      <c r="AW159" s="10"/>
      <c r="AX159" s="10"/>
      <c r="AY159" s="10"/>
      <c r="AZ159" s="10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</row>
    <row r="160" spans="1:63" ht="15.75" customHeight="1">
      <c r="A160" s="110"/>
      <c r="B160" s="110"/>
      <c r="C160" s="110"/>
      <c r="D160" s="110"/>
      <c r="E160" s="110"/>
      <c r="F160" s="111"/>
      <c r="G160" s="110"/>
      <c r="H160" s="110"/>
      <c r="I160" s="110"/>
      <c r="J160" s="111"/>
      <c r="K160" s="111"/>
      <c r="L160" s="111"/>
      <c r="M160" s="111"/>
      <c r="N160" s="111"/>
      <c r="O160" s="111"/>
      <c r="P160" s="111"/>
      <c r="Q160" s="111"/>
      <c r="R160" s="111"/>
      <c r="S160" s="111"/>
      <c r="T160" s="111"/>
      <c r="U160" s="111"/>
      <c r="V160" s="111"/>
      <c r="W160" s="7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9"/>
      <c r="AT160" s="9"/>
      <c r="AU160" s="10"/>
      <c r="AV160" s="10"/>
      <c r="AW160" s="10"/>
      <c r="AX160" s="10"/>
      <c r="AY160" s="10"/>
      <c r="AZ160" s="10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</row>
    <row r="161" spans="1:63" ht="15.75" customHeight="1">
      <c r="A161" s="110"/>
      <c r="B161" s="110"/>
      <c r="C161" s="110"/>
      <c r="D161" s="110"/>
      <c r="E161" s="110"/>
      <c r="F161" s="111"/>
      <c r="G161" s="110"/>
      <c r="H161" s="110"/>
      <c r="I161" s="110"/>
      <c r="J161" s="111"/>
      <c r="K161" s="111"/>
      <c r="L161" s="111"/>
      <c r="M161" s="111"/>
      <c r="N161" s="111"/>
      <c r="O161" s="111"/>
      <c r="P161" s="111"/>
      <c r="Q161" s="111"/>
      <c r="R161" s="111"/>
      <c r="S161" s="111"/>
      <c r="T161" s="111"/>
      <c r="U161" s="111"/>
      <c r="V161" s="111"/>
      <c r="W161" s="7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9"/>
      <c r="AT161" s="9"/>
      <c r="AU161" s="10"/>
      <c r="AV161" s="10"/>
      <c r="AW161" s="10"/>
      <c r="AX161" s="10"/>
      <c r="AY161" s="10"/>
      <c r="AZ161" s="10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</row>
    <row r="162" spans="1:63" ht="15.75" customHeight="1">
      <c r="A162" s="110"/>
      <c r="B162" s="110"/>
      <c r="C162" s="110"/>
      <c r="D162" s="110"/>
      <c r="E162" s="110"/>
      <c r="F162" s="111"/>
      <c r="G162" s="110"/>
      <c r="H162" s="110"/>
      <c r="I162" s="110"/>
      <c r="J162" s="111"/>
      <c r="K162" s="111"/>
      <c r="L162" s="111"/>
      <c r="M162" s="111"/>
      <c r="N162" s="111"/>
      <c r="O162" s="111"/>
      <c r="P162" s="111"/>
      <c r="Q162" s="111"/>
      <c r="R162" s="111"/>
      <c r="S162" s="111"/>
      <c r="T162" s="111"/>
      <c r="U162" s="111"/>
      <c r="V162" s="111"/>
      <c r="W162" s="7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9"/>
      <c r="AT162" s="9"/>
      <c r="AU162" s="10"/>
      <c r="AV162" s="10"/>
      <c r="AW162" s="10"/>
      <c r="AX162" s="10"/>
      <c r="AY162" s="10"/>
      <c r="AZ162" s="10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</row>
    <row r="163" spans="1:63" ht="15.75" customHeight="1">
      <c r="A163" s="110"/>
      <c r="B163" s="110"/>
      <c r="C163" s="110"/>
      <c r="D163" s="110"/>
      <c r="E163" s="110"/>
      <c r="F163" s="111"/>
      <c r="G163" s="110"/>
      <c r="H163" s="110"/>
      <c r="I163" s="110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7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9"/>
      <c r="AT163" s="9"/>
      <c r="AU163" s="10"/>
      <c r="AV163" s="10"/>
      <c r="AW163" s="10"/>
      <c r="AX163" s="10"/>
      <c r="AY163" s="10"/>
      <c r="AZ163" s="10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</row>
    <row r="164" spans="1:63" ht="15.75" customHeight="1">
      <c r="A164" s="110"/>
      <c r="B164" s="110"/>
      <c r="C164" s="110"/>
      <c r="D164" s="110"/>
      <c r="E164" s="110"/>
      <c r="F164" s="111"/>
      <c r="G164" s="110"/>
      <c r="H164" s="110"/>
      <c r="I164" s="110"/>
      <c r="J164" s="111"/>
      <c r="K164" s="111"/>
      <c r="L164" s="111"/>
      <c r="M164" s="111"/>
      <c r="N164" s="111"/>
      <c r="O164" s="111"/>
      <c r="P164" s="111"/>
      <c r="Q164" s="111"/>
      <c r="R164" s="111"/>
      <c r="S164" s="111"/>
      <c r="T164" s="111"/>
      <c r="U164" s="111"/>
      <c r="V164" s="111"/>
      <c r="W164" s="7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9"/>
      <c r="AT164" s="9"/>
      <c r="AU164" s="10"/>
      <c r="AV164" s="10"/>
      <c r="AW164" s="10"/>
      <c r="AX164" s="10"/>
      <c r="AY164" s="10"/>
      <c r="AZ164" s="10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</row>
    <row r="165" spans="1:63" ht="15.75" customHeight="1">
      <c r="A165" s="110"/>
      <c r="B165" s="110"/>
      <c r="C165" s="110"/>
      <c r="D165" s="110"/>
      <c r="E165" s="110"/>
      <c r="F165" s="111"/>
      <c r="G165" s="110"/>
      <c r="H165" s="110"/>
      <c r="I165" s="110"/>
      <c r="J165" s="111"/>
      <c r="K165" s="111"/>
      <c r="L165" s="111"/>
      <c r="M165" s="111"/>
      <c r="N165" s="111"/>
      <c r="O165" s="111"/>
      <c r="P165" s="111"/>
      <c r="Q165" s="111"/>
      <c r="R165" s="111"/>
      <c r="S165" s="111"/>
      <c r="T165" s="111"/>
      <c r="U165" s="111"/>
      <c r="V165" s="111"/>
      <c r="W165" s="7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9"/>
      <c r="AT165" s="9"/>
      <c r="AU165" s="10"/>
      <c r="AV165" s="10"/>
      <c r="AW165" s="10"/>
      <c r="AX165" s="10"/>
      <c r="AY165" s="10"/>
      <c r="AZ165" s="10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</row>
    <row r="166" spans="1:63" ht="15.75" customHeight="1">
      <c r="A166" s="110"/>
      <c r="B166" s="110"/>
      <c r="C166" s="110"/>
      <c r="D166" s="110"/>
      <c r="E166" s="110"/>
      <c r="F166" s="111"/>
      <c r="G166" s="110"/>
      <c r="H166" s="110"/>
      <c r="I166" s="110"/>
      <c r="J166" s="111"/>
      <c r="K166" s="111"/>
      <c r="L166" s="111"/>
      <c r="M166" s="111"/>
      <c r="N166" s="111"/>
      <c r="O166" s="111"/>
      <c r="P166" s="111"/>
      <c r="Q166" s="111"/>
      <c r="R166" s="111"/>
      <c r="S166" s="111"/>
      <c r="T166" s="111"/>
      <c r="U166" s="111"/>
      <c r="V166" s="111"/>
      <c r="W166" s="7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9"/>
      <c r="AT166" s="9"/>
      <c r="AU166" s="10"/>
      <c r="AV166" s="10"/>
      <c r="AW166" s="10"/>
      <c r="AX166" s="10"/>
      <c r="AY166" s="10"/>
      <c r="AZ166" s="10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</row>
    <row r="167" spans="1:63" ht="15.75" customHeight="1">
      <c r="A167" s="110"/>
      <c r="B167" s="110"/>
      <c r="C167" s="110"/>
      <c r="D167" s="110"/>
      <c r="E167" s="110"/>
      <c r="F167" s="111"/>
      <c r="G167" s="110"/>
      <c r="H167" s="110"/>
      <c r="I167" s="110"/>
      <c r="J167" s="111"/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7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9"/>
      <c r="AT167" s="9"/>
      <c r="AU167" s="10"/>
      <c r="AV167" s="10"/>
      <c r="AW167" s="10"/>
      <c r="AX167" s="10"/>
      <c r="AY167" s="10"/>
      <c r="AZ167" s="10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</row>
    <row r="168" spans="1:63" ht="15.75" customHeight="1">
      <c r="A168" s="110"/>
      <c r="B168" s="110"/>
      <c r="C168" s="110"/>
      <c r="D168" s="110"/>
      <c r="E168" s="110"/>
      <c r="F168" s="111"/>
      <c r="G168" s="110"/>
      <c r="H168" s="110"/>
      <c r="I168" s="110"/>
      <c r="J168" s="111"/>
      <c r="K168" s="111"/>
      <c r="L168" s="111"/>
      <c r="M168" s="111"/>
      <c r="N168" s="111"/>
      <c r="O168" s="111"/>
      <c r="P168" s="111"/>
      <c r="Q168" s="111"/>
      <c r="R168" s="111"/>
      <c r="S168" s="111"/>
      <c r="T168" s="111"/>
      <c r="U168" s="111"/>
      <c r="V168" s="111"/>
      <c r="W168" s="7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9"/>
      <c r="AT168" s="9"/>
      <c r="AU168" s="10"/>
      <c r="AV168" s="10"/>
      <c r="AW168" s="10"/>
      <c r="AX168" s="10"/>
      <c r="AY168" s="10"/>
      <c r="AZ168" s="10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</row>
    <row r="169" spans="1:63" ht="15.75" customHeight="1">
      <c r="A169" s="110"/>
      <c r="B169" s="110"/>
      <c r="C169" s="110"/>
      <c r="D169" s="110"/>
      <c r="E169" s="110"/>
      <c r="F169" s="111"/>
      <c r="G169" s="110"/>
      <c r="H169" s="110"/>
      <c r="I169" s="110"/>
      <c r="J169" s="111"/>
      <c r="K169" s="111"/>
      <c r="L169" s="111"/>
      <c r="M169" s="111"/>
      <c r="N169" s="111"/>
      <c r="O169" s="111"/>
      <c r="P169" s="111"/>
      <c r="Q169" s="111"/>
      <c r="R169" s="111"/>
      <c r="S169" s="111"/>
      <c r="T169" s="111"/>
      <c r="U169" s="111"/>
      <c r="V169" s="111"/>
      <c r="W169" s="7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9"/>
      <c r="AT169" s="9"/>
      <c r="AU169" s="10"/>
      <c r="AV169" s="10"/>
      <c r="AW169" s="10"/>
      <c r="AX169" s="10"/>
      <c r="AY169" s="10"/>
      <c r="AZ169" s="10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</row>
    <row r="170" spans="1:63" ht="15.75" customHeight="1">
      <c r="A170" s="110"/>
      <c r="B170" s="110"/>
      <c r="C170" s="110"/>
      <c r="D170" s="110"/>
      <c r="E170" s="110"/>
      <c r="F170" s="111"/>
      <c r="G170" s="110"/>
      <c r="H170" s="110"/>
      <c r="I170" s="110"/>
      <c r="J170" s="111"/>
      <c r="K170" s="111"/>
      <c r="L170" s="111"/>
      <c r="M170" s="111"/>
      <c r="N170" s="111"/>
      <c r="O170" s="111"/>
      <c r="P170" s="111"/>
      <c r="Q170" s="111"/>
      <c r="R170" s="111"/>
      <c r="S170" s="111"/>
      <c r="T170" s="111"/>
      <c r="U170" s="111"/>
      <c r="V170" s="111"/>
      <c r="W170" s="7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9"/>
      <c r="AT170" s="9"/>
      <c r="AU170" s="10"/>
      <c r="AV170" s="10"/>
      <c r="AW170" s="10"/>
      <c r="AX170" s="10"/>
      <c r="AY170" s="10"/>
      <c r="AZ170" s="10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</row>
    <row r="171" spans="1:63" ht="15.75" customHeight="1">
      <c r="A171" s="110"/>
      <c r="B171" s="110"/>
      <c r="C171" s="110"/>
      <c r="D171" s="110"/>
      <c r="E171" s="110"/>
      <c r="F171" s="111"/>
      <c r="G171" s="110"/>
      <c r="H171" s="110"/>
      <c r="I171" s="110"/>
      <c r="J171" s="111"/>
      <c r="K171" s="111"/>
      <c r="L171" s="111"/>
      <c r="M171" s="111"/>
      <c r="N171" s="111"/>
      <c r="O171" s="111"/>
      <c r="P171" s="111"/>
      <c r="Q171" s="111"/>
      <c r="R171" s="111"/>
      <c r="S171" s="111"/>
      <c r="T171" s="111"/>
      <c r="U171" s="111"/>
      <c r="V171" s="111"/>
      <c r="W171" s="7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9"/>
      <c r="AT171" s="9"/>
      <c r="AU171" s="10"/>
      <c r="AV171" s="10"/>
      <c r="AW171" s="10"/>
      <c r="AX171" s="10"/>
      <c r="AY171" s="10"/>
      <c r="AZ171" s="10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</row>
    <row r="172" spans="1:63" ht="15.75" customHeight="1">
      <c r="A172" s="110"/>
      <c r="B172" s="110"/>
      <c r="C172" s="110"/>
      <c r="D172" s="110"/>
      <c r="E172" s="110"/>
      <c r="F172" s="111"/>
      <c r="G172" s="110"/>
      <c r="H172" s="110"/>
      <c r="I172" s="110"/>
      <c r="J172" s="111"/>
      <c r="K172" s="111"/>
      <c r="L172" s="111"/>
      <c r="M172" s="111"/>
      <c r="N172" s="111"/>
      <c r="O172" s="111"/>
      <c r="P172" s="111"/>
      <c r="Q172" s="111"/>
      <c r="R172" s="111"/>
      <c r="S172" s="111"/>
      <c r="T172" s="111"/>
      <c r="U172" s="111"/>
      <c r="V172" s="111"/>
      <c r="W172" s="7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9"/>
      <c r="AT172" s="9"/>
      <c r="AU172" s="10"/>
      <c r="AV172" s="10"/>
      <c r="AW172" s="10"/>
      <c r="AX172" s="10"/>
      <c r="AY172" s="10"/>
      <c r="AZ172" s="10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</row>
    <row r="173" spans="1:63" ht="15.75" customHeight="1">
      <c r="A173" s="110"/>
      <c r="B173" s="110"/>
      <c r="C173" s="110"/>
      <c r="D173" s="110"/>
      <c r="E173" s="110"/>
      <c r="F173" s="111"/>
      <c r="G173" s="110"/>
      <c r="H173" s="110"/>
      <c r="I173" s="110"/>
      <c r="J173" s="111"/>
      <c r="K173" s="111"/>
      <c r="L173" s="111"/>
      <c r="M173" s="111"/>
      <c r="N173" s="111"/>
      <c r="O173" s="111"/>
      <c r="P173" s="111"/>
      <c r="Q173" s="111"/>
      <c r="R173" s="111"/>
      <c r="S173" s="111"/>
      <c r="T173" s="111"/>
      <c r="U173" s="111"/>
      <c r="V173" s="111"/>
      <c r="W173" s="7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9"/>
      <c r="AT173" s="9"/>
      <c r="AU173" s="10"/>
      <c r="AV173" s="10"/>
      <c r="AW173" s="10"/>
      <c r="AX173" s="10"/>
      <c r="AY173" s="10"/>
      <c r="AZ173" s="10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</row>
    <row r="174" spans="1:63" ht="15.75" customHeight="1">
      <c r="A174" s="110"/>
      <c r="B174" s="110"/>
      <c r="C174" s="110"/>
      <c r="D174" s="110"/>
      <c r="E174" s="110"/>
      <c r="F174" s="111"/>
      <c r="G174" s="110"/>
      <c r="H174" s="110"/>
      <c r="I174" s="110"/>
      <c r="J174" s="111"/>
      <c r="K174" s="111"/>
      <c r="L174" s="111"/>
      <c r="M174" s="111"/>
      <c r="N174" s="111"/>
      <c r="O174" s="111"/>
      <c r="P174" s="111"/>
      <c r="Q174" s="111"/>
      <c r="R174" s="111"/>
      <c r="S174" s="111"/>
      <c r="T174" s="111"/>
      <c r="U174" s="111"/>
      <c r="V174" s="111"/>
      <c r="W174" s="7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9"/>
      <c r="AT174" s="9"/>
      <c r="AU174" s="10"/>
      <c r="AV174" s="10"/>
      <c r="AW174" s="10"/>
      <c r="AX174" s="10"/>
      <c r="AY174" s="10"/>
      <c r="AZ174" s="10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</row>
    <row r="175" spans="1:63" ht="15.75" customHeight="1">
      <c r="A175" s="110"/>
      <c r="B175" s="110"/>
      <c r="C175" s="110"/>
      <c r="D175" s="110"/>
      <c r="E175" s="110"/>
      <c r="F175" s="111"/>
      <c r="G175" s="110"/>
      <c r="H175" s="110"/>
      <c r="I175" s="110"/>
      <c r="J175" s="111"/>
      <c r="K175" s="111"/>
      <c r="L175" s="111"/>
      <c r="M175" s="111"/>
      <c r="N175" s="111"/>
      <c r="O175" s="111"/>
      <c r="P175" s="111"/>
      <c r="Q175" s="111"/>
      <c r="R175" s="111"/>
      <c r="S175" s="111"/>
      <c r="T175" s="111"/>
      <c r="U175" s="111"/>
      <c r="V175" s="111"/>
      <c r="W175" s="7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9"/>
      <c r="AT175" s="9"/>
      <c r="AU175" s="10"/>
      <c r="AV175" s="10"/>
      <c r="AW175" s="10"/>
      <c r="AX175" s="10"/>
      <c r="AY175" s="10"/>
      <c r="AZ175" s="10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</row>
    <row r="176" spans="1:63" ht="15.75" customHeight="1">
      <c r="A176" s="110"/>
      <c r="B176" s="110"/>
      <c r="C176" s="110"/>
      <c r="D176" s="110"/>
      <c r="E176" s="110"/>
      <c r="F176" s="111"/>
      <c r="G176" s="110"/>
      <c r="H176" s="110"/>
      <c r="I176" s="110"/>
      <c r="J176" s="111"/>
      <c r="K176" s="111"/>
      <c r="L176" s="111"/>
      <c r="M176" s="111"/>
      <c r="N176" s="111"/>
      <c r="O176" s="111"/>
      <c r="P176" s="111"/>
      <c r="Q176" s="111"/>
      <c r="R176" s="111"/>
      <c r="S176" s="111"/>
      <c r="T176" s="111"/>
      <c r="U176" s="111"/>
      <c r="V176" s="111"/>
      <c r="W176" s="7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9"/>
      <c r="AT176" s="9"/>
      <c r="AU176" s="10"/>
      <c r="AV176" s="10"/>
      <c r="AW176" s="10"/>
      <c r="AX176" s="10"/>
      <c r="AY176" s="10"/>
      <c r="AZ176" s="10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</row>
    <row r="177" spans="1:63" ht="15.75" customHeight="1">
      <c r="A177" s="110"/>
      <c r="B177" s="110"/>
      <c r="C177" s="110"/>
      <c r="D177" s="110"/>
      <c r="E177" s="110"/>
      <c r="F177" s="111"/>
      <c r="G177" s="110"/>
      <c r="H177" s="110"/>
      <c r="I177" s="110"/>
      <c r="J177" s="111"/>
      <c r="K177" s="111"/>
      <c r="L177" s="111"/>
      <c r="M177" s="111"/>
      <c r="N177" s="111"/>
      <c r="O177" s="111"/>
      <c r="P177" s="111"/>
      <c r="Q177" s="111"/>
      <c r="R177" s="111"/>
      <c r="S177" s="111"/>
      <c r="T177" s="111"/>
      <c r="U177" s="111"/>
      <c r="V177" s="111"/>
      <c r="W177" s="7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9"/>
      <c r="AT177" s="9"/>
      <c r="AU177" s="10"/>
      <c r="AV177" s="10"/>
      <c r="AW177" s="10"/>
      <c r="AX177" s="10"/>
      <c r="AY177" s="10"/>
      <c r="AZ177" s="10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</row>
    <row r="178" spans="1:63" ht="15.75" customHeight="1">
      <c r="A178" s="110"/>
      <c r="B178" s="110"/>
      <c r="C178" s="110"/>
      <c r="D178" s="110"/>
      <c r="E178" s="110"/>
      <c r="F178" s="111"/>
      <c r="G178" s="110"/>
      <c r="H178" s="110"/>
      <c r="I178" s="110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7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9"/>
      <c r="AT178" s="9"/>
      <c r="AU178" s="10"/>
      <c r="AV178" s="10"/>
      <c r="AW178" s="10"/>
      <c r="AX178" s="10"/>
      <c r="AY178" s="10"/>
      <c r="AZ178" s="10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</row>
    <row r="179" spans="1:63" ht="15.75" customHeight="1">
      <c r="A179" s="110"/>
      <c r="B179" s="110"/>
      <c r="C179" s="110"/>
      <c r="D179" s="110"/>
      <c r="E179" s="110"/>
      <c r="F179" s="111"/>
      <c r="G179" s="110"/>
      <c r="H179" s="110"/>
      <c r="I179" s="110"/>
      <c r="J179" s="111"/>
      <c r="K179" s="111"/>
      <c r="L179" s="111"/>
      <c r="M179" s="111"/>
      <c r="N179" s="111"/>
      <c r="O179" s="111"/>
      <c r="P179" s="111"/>
      <c r="Q179" s="111"/>
      <c r="R179" s="111"/>
      <c r="S179" s="111"/>
      <c r="T179" s="111"/>
      <c r="U179" s="111"/>
      <c r="V179" s="111"/>
      <c r="W179" s="7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9"/>
      <c r="AT179" s="9"/>
      <c r="AU179" s="10"/>
      <c r="AV179" s="10"/>
      <c r="AW179" s="10"/>
      <c r="AX179" s="10"/>
      <c r="AY179" s="10"/>
      <c r="AZ179" s="10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</row>
    <row r="180" spans="1:63" ht="15.75" customHeight="1">
      <c r="A180" s="110"/>
      <c r="B180" s="110"/>
      <c r="C180" s="110"/>
      <c r="D180" s="110"/>
      <c r="E180" s="110"/>
      <c r="F180" s="111"/>
      <c r="G180" s="110"/>
      <c r="H180" s="110"/>
      <c r="I180" s="110"/>
      <c r="J180" s="111"/>
      <c r="K180" s="111"/>
      <c r="L180" s="111"/>
      <c r="M180" s="111"/>
      <c r="N180" s="111"/>
      <c r="O180" s="111"/>
      <c r="P180" s="111"/>
      <c r="Q180" s="111"/>
      <c r="R180" s="111"/>
      <c r="S180" s="111"/>
      <c r="T180" s="111"/>
      <c r="U180" s="111"/>
      <c r="V180" s="111"/>
      <c r="W180" s="7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9"/>
      <c r="AT180" s="9"/>
      <c r="AU180" s="10"/>
      <c r="AV180" s="10"/>
      <c r="AW180" s="10"/>
      <c r="AX180" s="10"/>
      <c r="AY180" s="10"/>
      <c r="AZ180" s="10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</row>
    <row r="181" spans="1:63" ht="15.75" customHeight="1">
      <c r="A181" s="110"/>
      <c r="B181" s="110"/>
      <c r="C181" s="110"/>
      <c r="D181" s="110"/>
      <c r="E181" s="110"/>
      <c r="F181" s="111"/>
      <c r="G181" s="110"/>
      <c r="H181" s="110"/>
      <c r="I181" s="110"/>
      <c r="J181" s="111"/>
      <c r="K181" s="111"/>
      <c r="L181" s="111"/>
      <c r="M181" s="111"/>
      <c r="N181" s="111"/>
      <c r="O181" s="111"/>
      <c r="P181" s="111"/>
      <c r="Q181" s="111"/>
      <c r="R181" s="111"/>
      <c r="S181" s="111"/>
      <c r="T181" s="111"/>
      <c r="U181" s="111"/>
      <c r="V181" s="111"/>
      <c r="W181" s="7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9"/>
      <c r="AT181" s="9"/>
      <c r="AU181" s="10"/>
      <c r="AV181" s="10"/>
      <c r="AW181" s="10"/>
      <c r="AX181" s="10"/>
      <c r="AY181" s="10"/>
      <c r="AZ181" s="10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</row>
    <row r="182" spans="1:63" ht="15.75" customHeight="1">
      <c r="A182" s="110"/>
      <c r="B182" s="110"/>
      <c r="C182" s="110"/>
      <c r="D182" s="110"/>
      <c r="E182" s="110"/>
      <c r="F182" s="111"/>
      <c r="G182" s="110"/>
      <c r="H182" s="110"/>
      <c r="I182" s="110"/>
      <c r="J182" s="111"/>
      <c r="K182" s="111"/>
      <c r="L182" s="111"/>
      <c r="M182" s="111"/>
      <c r="N182" s="111"/>
      <c r="O182" s="111"/>
      <c r="P182" s="111"/>
      <c r="Q182" s="111"/>
      <c r="R182" s="111"/>
      <c r="S182" s="111"/>
      <c r="T182" s="111"/>
      <c r="U182" s="111"/>
      <c r="V182" s="111"/>
      <c r="W182" s="7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9"/>
      <c r="AT182" s="9"/>
      <c r="AU182" s="10"/>
      <c r="AV182" s="10"/>
      <c r="AW182" s="10"/>
      <c r="AX182" s="10"/>
      <c r="AY182" s="10"/>
      <c r="AZ182" s="10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</row>
    <row r="183" spans="1:63" ht="15.75" customHeight="1">
      <c r="A183" s="110"/>
      <c r="B183" s="110"/>
      <c r="C183" s="110"/>
      <c r="D183" s="110"/>
      <c r="E183" s="110"/>
      <c r="F183" s="111"/>
      <c r="G183" s="110"/>
      <c r="H183" s="110"/>
      <c r="I183" s="110"/>
      <c r="J183" s="111"/>
      <c r="K183" s="111"/>
      <c r="L183" s="111"/>
      <c r="M183" s="111"/>
      <c r="N183" s="111"/>
      <c r="O183" s="111"/>
      <c r="P183" s="111"/>
      <c r="Q183" s="111"/>
      <c r="R183" s="111"/>
      <c r="S183" s="111"/>
      <c r="T183" s="111"/>
      <c r="U183" s="111"/>
      <c r="V183" s="111"/>
      <c r="W183" s="7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9"/>
      <c r="AT183" s="9"/>
      <c r="AU183" s="10"/>
      <c r="AV183" s="10"/>
      <c r="AW183" s="10"/>
      <c r="AX183" s="10"/>
      <c r="AY183" s="10"/>
      <c r="AZ183" s="10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</row>
    <row r="184" spans="1:63" ht="15.75" customHeight="1">
      <c r="A184" s="110"/>
      <c r="B184" s="110"/>
      <c r="C184" s="110"/>
      <c r="D184" s="110"/>
      <c r="E184" s="110"/>
      <c r="F184" s="111"/>
      <c r="G184" s="110"/>
      <c r="H184" s="110"/>
      <c r="I184" s="110"/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7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9"/>
      <c r="AT184" s="9"/>
      <c r="AU184" s="10"/>
      <c r="AV184" s="10"/>
      <c r="AW184" s="10"/>
      <c r="AX184" s="10"/>
      <c r="AY184" s="10"/>
      <c r="AZ184" s="10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</row>
    <row r="185" spans="1:63" ht="15.75" customHeight="1">
      <c r="A185" s="110"/>
      <c r="B185" s="110"/>
      <c r="C185" s="110"/>
      <c r="D185" s="110"/>
      <c r="E185" s="110"/>
      <c r="F185" s="111"/>
      <c r="G185" s="110"/>
      <c r="H185" s="110"/>
      <c r="I185" s="110"/>
      <c r="J185" s="111"/>
      <c r="K185" s="111"/>
      <c r="L185" s="111"/>
      <c r="M185" s="111"/>
      <c r="N185" s="111"/>
      <c r="O185" s="111"/>
      <c r="P185" s="111"/>
      <c r="Q185" s="111"/>
      <c r="R185" s="111"/>
      <c r="S185" s="111"/>
      <c r="T185" s="111"/>
      <c r="U185" s="111"/>
      <c r="V185" s="111"/>
      <c r="W185" s="7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9"/>
      <c r="AT185" s="9"/>
      <c r="AU185" s="10"/>
      <c r="AV185" s="10"/>
      <c r="AW185" s="10"/>
      <c r="AX185" s="10"/>
      <c r="AY185" s="10"/>
      <c r="AZ185" s="10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</row>
    <row r="186" spans="1:63" ht="15.75" customHeight="1">
      <c r="A186" s="110"/>
      <c r="B186" s="110"/>
      <c r="C186" s="110"/>
      <c r="D186" s="110"/>
      <c r="E186" s="110"/>
      <c r="F186" s="111"/>
      <c r="G186" s="110"/>
      <c r="H186" s="110"/>
      <c r="I186" s="110"/>
      <c r="J186" s="111"/>
      <c r="K186" s="111"/>
      <c r="L186" s="111"/>
      <c r="M186" s="111"/>
      <c r="N186" s="111"/>
      <c r="O186" s="111"/>
      <c r="P186" s="111"/>
      <c r="Q186" s="111"/>
      <c r="R186" s="111"/>
      <c r="S186" s="111"/>
      <c r="T186" s="111"/>
      <c r="U186" s="111"/>
      <c r="V186" s="111"/>
      <c r="W186" s="7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9"/>
      <c r="AT186" s="9"/>
      <c r="AU186" s="10"/>
      <c r="AV186" s="10"/>
      <c r="AW186" s="10"/>
      <c r="AX186" s="10"/>
      <c r="AY186" s="10"/>
      <c r="AZ186" s="10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</row>
    <row r="187" spans="1:63" ht="15.75" customHeight="1">
      <c r="A187" s="110"/>
      <c r="B187" s="110"/>
      <c r="C187" s="110"/>
      <c r="D187" s="110"/>
      <c r="E187" s="110"/>
      <c r="F187" s="111"/>
      <c r="G187" s="110"/>
      <c r="H187" s="110"/>
      <c r="I187" s="110"/>
      <c r="J187" s="111"/>
      <c r="K187" s="111"/>
      <c r="L187" s="111"/>
      <c r="M187" s="111"/>
      <c r="N187" s="111"/>
      <c r="O187" s="111"/>
      <c r="P187" s="111"/>
      <c r="Q187" s="111"/>
      <c r="R187" s="111"/>
      <c r="S187" s="111"/>
      <c r="T187" s="111"/>
      <c r="U187" s="111"/>
      <c r="V187" s="111"/>
      <c r="W187" s="7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9"/>
      <c r="AT187" s="9"/>
      <c r="AU187" s="10"/>
      <c r="AV187" s="10"/>
      <c r="AW187" s="10"/>
      <c r="AX187" s="10"/>
      <c r="AY187" s="10"/>
      <c r="AZ187" s="10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</row>
    <row r="188" spans="1:63" ht="15.75" customHeight="1">
      <c r="A188" s="110"/>
      <c r="B188" s="110"/>
      <c r="C188" s="110"/>
      <c r="D188" s="110"/>
      <c r="E188" s="110"/>
      <c r="F188" s="111"/>
      <c r="G188" s="110"/>
      <c r="H188" s="110"/>
      <c r="I188" s="110"/>
      <c r="J188" s="111"/>
      <c r="K188" s="111"/>
      <c r="L188" s="111"/>
      <c r="M188" s="111"/>
      <c r="N188" s="111"/>
      <c r="O188" s="111"/>
      <c r="P188" s="111"/>
      <c r="Q188" s="111"/>
      <c r="R188" s="111"/>
      <c r="S188" s="111"/>
      <c r="T188" s="111"/>
      <c r="U188" s="111"/>
      <c r="V188" s="111"/>
      <c r="W188" s="7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9"/>
      <c r="AT188" s="9"/>
      <c r="AU188" s="10"/>
      <c r="AV188" s="10"/>
      <c r="AW188" s="10"/>
      <c r="AX188" s="10"/>
      <c r="AY188" s="10"/>
      <c r="AZ188" s="10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</row>
    <row r="189" spans="1:63" ht="15.75" customHeight="1">
      <c r="A189" s="110"/>
      <c r="B189" s="110"/>
      <c r="C189" s="110"/>
      <c r="D189" s="110"/>
      <c r="E189" s="110"/>
      <c r="F189" s="111"/>
      <c r="G189" s="110"/>
      <c r="H189" s="110"/>
      <c r="I189" s="110"/>
      <c r="J189" s="111"/>
      <c r="K189" s="111"/>
      <c r="L189" s="111"/>
      <c r="M189" s="111"/>
      <c r="N189" s="111"/>
      <c r="O189" s="111"/>
      <c r="P189" s="111"/>
      <c r="Q189" s="111"/>
      <c r="R189" s="111"/>
      <c r="S189" s="111"/>
      <c r="T189" s="111"/>
      <c r="U189" s="111"/>
      <c r="V189" s="111"/>
      <c r="W189" s="7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9"/>
      <c r="AT189" s="9"/>
      <c r="AU189" s="10"/>
      <c r="AV189" s="10"/>
      <c r="AW189" s="10"/>
      <c r="AX189" s="10"/>
      <c r="AY189" s="10"/>
      <c r="AZ189" s="10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</row>
    <row r="190" spans="1:63" ht="15.75" customHeight="1">
      <c r="A190" s="110"/>
      <c r="B190" s="110"/>
      <c r="C190" s="110"/>
      <c r="D190" s="110"/>
      <c r="E190" s="110"/>
      <c r="F190" s="111"/>
      <c r="G190" s="110"/>
      <c r="H190" s="110"/>
      <c r="I190" s="110"/>
      <c r="J190" s="111"/>
      <c r="K190" s="111"/>
      <c r="L190" s="111"/>
      <c r="M190" s="111"/>
      <c r="N190" s="111"/>
      <c r="O190" s="111"/>
      <c r="P190" s="111"/>
      <c r="Q190" s="111"/>
      <c r="R190" s="111"/>
      <c r="S190" s="111"/>
      <c r="T190" s="111"/>
      <c r="U190" s="111"/>
      <c r="V190" s="111"/>
      <c r="W190" s="7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9"/>
      <c r="AT190" s="9"/>
      <c r="AU190" s="10"/>
      <c r="AV190" s="10"/>
      <c r="AW190" s="10"/>
      <c r="AX190" s="10"/>
      <c r="AY190" s="10"/>
      <c r="AZ190" s="10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</row>
    <row r="191" spans="1:63" ht="15.75" customHeight="1">
      <c r="A191" s="110"/>
      <c r="B191" s="110"/>
      <c r="C191" s="110"/>
      <c r="D191" s="110"/>
      <c r="E191" s="110"/>
      <c r="F191" s="111"/>
      <c r="G191" s="110"/>
      <c r="H191" s="110"/>
      <c r="I191" s="110"/>
      <c r="J191" s="111"/>
      <c r="K191" s="111"/>
      <c r="L191" s="111"/>
      <c r="M191" s="111"/>
      <c r="N191" s="111"/>
      <c r="O191" s="111"/>
      <c r="P191" s="111"/>
      <c r="Q191" s="111"/>
      <c r="R191" s="111"/>
      <c r="S191" s="111"/>
      <c r="T191" s="111"/>
      <c r="U191" s="111"/>
      <c r="V191" s="111"/>
      <c r="W191" s="7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9"/>
      <c r="AT191" s="9"/>
      <c r="AU191" s="10"/>
      <c r="AV191" s="10"/>
      <c r="AW191" s="10"/>
      <c r="AX191" s="10"/>
      <c r="AY191" s="10"/>
      <c r="AZ191" s="10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</row>
    <row r="192" spans="1:63" ht="15.75" customHeight="1">
      <c r="A192" s="110"/>
      <c r="B192" s="110"/>
      <c r="C192" s="110"/>
      <c r="D192" s="110"/>
      <c r="E192" s="110"/>
      <c r="F192" s="111"/>
      <c r="G192" s="110"/>
      <c r="H192" s="110"/>
      <c r="I192" s="110"/>
      <c r="J192" s="111"/>
      <c r="K192" s="111"/>
      <c r="L192" s="111"/>
      <c r="M192" s="111"/>
      <c r="N192" s="111"/>
      <c r="O192" s="111"/>
      <c r="P192" s="111"/>
      <c r="Q192" s="111"/>
      <c r="R192" s="111"/>
      <c r="S192" s="111"/>
      <c r="T192" s="111"/>
      <c r="U192" s="111"/>
      <c r="V192" s="111"/>
      <c r="W192" s="7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9"/>
      <c r="AT192" s="9"/>
      <c r="AU192" s="10"/>
      <c r="AV192" s="10"/>
      <c r="AW192" s="10"/>
      <c r="AX192" s="10"/>
      <c r="AY192" s="10"/>
      <c r="AZ192" s="10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</row>
    <row r="193" spans="1:63" ht="15.75" customHeight="1">
      <c r="A193" s="110"/>
      <c r="B193" s="110"/>
      <c r="C193" s="110"/>
      <c r="D193" s="110"/>
      <c r="E193" s="110"/>
      <c r="F193" s="111"/>
      <c r="G193" s="110"/>
      <c r="H193" s="110"/>
      <c r="I193" s="110"/>
      <c r="J193" s="111"/>
      <c r="K193" s="111"/>
      <c r="L193" s="111"/>
      <c r="M193" s="111"/>
      <c r="N193" s="111"/>
      <c r="O193" s="111"/>
      <c r="P193" s="111"/>
      <c r="Q193" s="111"/>
      <c r="R193" s="111"/>
      <c r="S193" s="111"/>
      <c r="T193" s="111"/>
      <c r="U193" s="111"/>
      <c r="V193" s="111"/>
      <c r="W193" s="7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9"/>
      <c r="AT193" s="9"/>
      <c r="AU193" s="10"/>
      <c r="AV193" s="10"/>
      <c r="AW193" s="10"/>
      <c r="AX193" s="10"/>
      <c r="AY193" s="10"/>
      <c r="AZ193" s="10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</row>
    <row r="194" spans="1:63" ht="15.75" customHeight="1">
      <c r="A194" s="110"/>
      <c r="B194" s="110"/>
      <c r="C194" s="110"/>
      <c r="D194" s="110"/>
      <c r="E194" s="110"/>
      <c r="F194" s="111"/>
      <c r="G194" s="110"/>
      <c r="H194" s="110"/>
      <c r="I194" s="110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111"/>
      <c r="U194" s="111"/>
      <c r="V194" s="111"/>
      <c r="W194" s="7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9"/>
      <c r="AT194" s="9"/>
      <c r="AU194" s="10"/>
      <c r="AV194" s="10"/>
      <c r="AW194" s="10"/>
      <c r="AX194" s="10"/>
      <c r="AY194" s="10"/>
      <c r="AZ194" s="10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</row>
    <row r="195" spans="1:63" ht="15.75" customHeight="1">
      <c r="A195" s="110"/>
      <c r="B195" s="110"/>
      <c r="C195" s="110"/>
      <c r="D195" s="110"/>
      <c r="E195" s="110"/>
      <c r="F195" s="111"/>
      <c r="G195" s="110"/>
      <c r="H195" s="110"/>
      <c r="I195" s="110"/>
      <c r="J195" s="111"/>
      <c r="K195" s="111"/>
      <c r="L195" s="111"/>
      <c r="M195" s="111"/>
      <c r="N195" s="111"/>
      <c r="O195" s="111"/>
      <c r="P195" s="111"/>
      <c r="Q195" s="111"/>
      <c r="R195" s="111"/>
      <c r="S195" s="111"/>
      <c r="T195" s="111"/>
      <c r="U195" s="111"/>
      <c r="V195" s="111"/>
      <c r="W195" s="7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9"/>
      <c r="AT195" s="9"/>
      <c r="AU195" s="10"/>
      <c r="AV195" s="10"/>
      <c r="AW195" s="10"/>
      <c r="AX195" s="10"/>
      <c r="AY195" s="10"/>
      <c r="AZ195" s="10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</row>
    <row r="196" spans="1:63" ht="15.75" customHeight="1">
      <c r="A196" s="110"/>
      <c r="B196" s="110"/>
      <c r="C196" s="110"/>
      <c r="D196" s="110"/>
      <c r="E196" s="110"/>
      <c r="F196" s="111"/>
      <c r="G196" s="110"/>
      <c r="H196" s="110"/>
      <c r="I196" s="110"/>
      <c r="J196" s="111"/>
      <c r="K196" s="111"/>
      <c r="L196" s="111"/>
      <c r="M196" s="111"/>
      <c r="N196" s="111"/>
      <c r="O196" s="111"/>
      <c r="P196" s="111"/>
      <c r="Q196" s="111"/>
      <c r="R196" s="111"/>
      <c r="S196" s="111"/>
      <c r="T196" s="111"/>
      <c r="U196" s="111"/>
      <c r="V196" s="111"/>
      <c r="W196" s="7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9"/>
      <c r="AT196" s="9"/>
      <c r="AU196" s="10"/>
      <c r="AV196" s="10"/>
      <c r="AW196" s="10"/>
      <c r="AX196" s="10"/>
      <c r="AY196" s="10"/>
      <c r="AZ196" s="10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</row>
    <row r="197" spans="1:63" ht="15.75" customHeight="1">
      <c r="A197" s="110"/>
      <c r="B197" s="110"/>
      <c r="C197" s="110"/>
      <c r="D197" s="110"/>
      <c r="E197" s="110"/>
      <c r="F197" s="111"/>
      <c r="G197" s="110"/>
      <c r="H197" s="110"/>
      <c r="I197" s="110"/>
      <c r="J197" s="111"/>
      <c r="K197" s="111"/>
      <c r="L197" s="111"/>
      <c r="M197" s="111"/>
      <c r="N197" s="111"/>
      <c r="O197" s="111"/>
      <c r="P197" s="111"/>
      <c r="Q197" s="111"/>
      <c r="R197" s="111"/>
      <c r="S197" s="111"/>
      <c r="T197" s="111"/>
      <c r="U197" s="111"/>
      <c r="V197" s="111"/>
      <c r="W197" s="7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9"/>
      <c r="AT197" s="9"/>
      <c r="AU197" s="10"/>
      <c r="AV197" s="10"/>
      <c r="AW197" s="10"/>
      <c r="AX197" s="10"/>
      <c r="AY197" s="10"/>
      <c r="AZ197" s="10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</row>
    <row r="198" spans="1:63" ht="15.75" customHeight="1">
      <c r="A198" s="110"/>
      <c r="B198" s="110"/>
      <c r="C198" s="110"/>
      <c r="D198" s="110"/>
      <c r="E198" s="110"/>
      <c r="F198" s="111"/>
      <c r="G198" s="110"/>
      <c r="H198" s="110"/>
      <c r="I198" s="110"/>
      <c r="J198" s="111"/>
      <c r="K198" s="111"/>
      <c r="L198" s="111"/>
      <c r="M198" s="111"/>
      <c r="N198" s="111"/>
      <c r="O198" s="111"/>
      <c r="P198" s="111"/>
      <c r="Q198" s="111"/>
      <c r="R198" s="111"/>
      <c r="S198" s="111"/>
      <c r="T198" s="111"/>
      <c r="U198" s="111"/>
      <c r="V198" s="111"/>
      <c r="W198" s="7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9"/>
      <c r="AT198" s="9"/>
      <c r="AU198" s="10"/>
      <c r="AV198" s="10"/>
      <c r="AW198" s="10"/>
      <c r="AX198" s="10"/>
      <c r="AY198" s="10"/>
      <c r="AZ198" s="10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</row>
    <row r="199" spans="1:63" ht="15.75" customHeight="1">
      <c r="A199" s="110"/>
      <c r="B199" s="110"/>
      <c r="C199" s="110"/>
      <c r="D199" s="110"/>
      <c r="E199" s="110"/>
      <c r="F199" s="111"/>
      <c r="G199" s="110"/>
      <c r="H199" s="110"/>
      <c r="I199" s="110"/>
      <c r="J199" s="111"/>
      <c r="K199" s="111"/>
      <c r="L199" s="111"/>
      <c r="M199" s="111"/>
      <c r="N199" s="111"/>
      <c r="O199" s="111"/>
      <c r="P199" s="111"/>
      <c r="Q199" s="111"/>
      <c r="R199" s="111"/>
      <c r="S199" s="111"/>
      <c r="T199" s="111"/>
      <c r="U199" s="111"/>
      <c r="V199" s="111"/>
      <c r="W199" s="7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9"/>
      <c r="AT199" s="9"/>
      <c r="AU199" s="10"/>
      <c r="AV199" s="10"/>
      <c r="AW199" s="10"/>
      <c r="AX199" s="10"/>
      <c r="AY199" s="10"/>
      <c r="AZ199" s="10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</row>
    <row r="200" spans="1:63" ht="15.75" customHeight="1">
      <c r="A200" s="110"/>
      <c r="B200" s="110"/>
      <c r="C200" s="110"/>
      <c r="D200" s="110"/>
      <c r="E200" s="110"/>
      <c r="F200" s="111"/>
      <c r="G200" s="110"/>
      <c r="H200" s="110"/>
      <c r="I200" s="110"/>
      <c r="J200" s="111"/>
      <c r="K200" s="111"/>
      <c r="L200" s="111"/>
      <c r="M200" s="111"/>
      <c r="N200" s="111"/>
      <c r="O200" s="111"/>
      <c r="P200" s="111"/>
      <c r="Q200" s="111"/>
      <c r="R200" s="111"/>
      <c r="S200" s="111"/>
      <c r="T200" s="111"/>
      <c r="U200" s="111"/>
      <c r="V200" s="111"/>
      <c r="W200" s="7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9"/>
      <c r="AT200" s="9"/>
      <c r="AU200" s="10"/>
      <c r="AV200" s="10"/>
      <c r="AW200" s="10"/>
      <c r="AX200" s="10"/>
      <c r="AY200" s="10"/>
      <c r="AZ200" s="10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</row>
    <row r="201" spans="1:63" ht="15.75" customHeight="1">
      <c r="A201" s="110"/>
      <c r="B201" s="110"/>
      <c r="C201" s="110"/>
      <c r="D201" s="110"/>
      <c r="E201" s="110"/>
      <c r="F201" s="111"/>
      <c r="G201" s="110"/>
      <c r="H201" s="110"/>
      <c r="I201" s="110"/>
      <c r="J201" s="111"/>
      <c r="K201" s="111"/>
      <c r="L201" s="111"/>
      <c r="M201" s="111"/>
      <c r="N201" s="111"/>
      <c r="O201" s="111"/>
      <c r="P201" s="111"/>
      <c r="Q201" s="111"/>
      <c r="R201" s="111"/>
      <c r="S201" s="111"/>
      <c r="T201" s="111"/>
      <c r="U201" s="111"/>
      <c r="V201" s="111"/>
      <c r="W201" s="7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9"/>
      <c r="AT201" s="9"/>
      <c r="AU201" s="10"/>
      <c r="AV201" s="10"/>
      <c r="AW201" s="10"/>
      <c r="AX201" s="10"/>
      <c r="AY201" s="10"/>
      <c r="AZ201" s="10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</row>
    <row r="202" spans="1:63" ht="15.75" customHeight="1">
      <c r="A202" s="110"/>
      <c r="B202" s="110"/>
      <c r="C202" s="110"/>
      <c r="D202" s="110"/>
      <c r="E202" s="110"/>
      <c r="F202" s="111"/>
      <c r="G202" s="110"/>
      <c r="H202" s="110"/>
      <c r="I202" s="110"/>
      <c r="J202" s="111"/>
      <c r="K202" s="111"/>
      <c r="L202" s="111"/>
      <c r="M202" s="111"/>
      <c r="N202" s="111"/>
      <c r="O202" s="111"/>
      <c r="P202" s="111"/>
      <c r="Q202" s="111"/>
      <c r="R202" s="111"/>
      <c r="S202" s="111"/>
      <c r="T202" s="111"/>
      <c r="U202" s="111"/>
      <c r="V202" s="111"/>
      <c r="W202" s="7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9"/>
      <c r="AT202" s="9"/>
      <c r="AU202" s="10"/>
      <c r="AV202" s="10"/>
      <c r="AW202" s="10"/>
      <c r="AX202" s="10"/>
      <c r="AY202" s="10"/>
      <c r="AZ202" s="10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</row>
    <row r="203" spans="1:63" ht="15.75" customHeight="1">
      <c r="A203" s="110"/>
      <c r="B203" s="110"/>
      <c r="C203" s="110"/>
      <c r="D203" s="110"/>
      <c r="E203" s="110"/>
      <c r="F203" s="111"/>
      <c r="G203" s="110"/>
      <c r="H203" s="110"/>
      <c r="I203" s="110"/>
      <c r="J203" s="111"/>
      <c r="K203" s="111"/>
      <c r="L203" s="111"/>
      <c r="M203" s="111"/>
      <c r="N203" s="111"/>
      <c r="O203" s="111"/>
      <c r="P203" s="111"/>
      <c r="Q203" s="111"/>
      <c r="R203" s="111"/>
      <c r="S203" s="111"/>
      <c r="T203" s="111"/>
      <c r="U203" s="111"/>
      <c r="V203" s="111"/>
      <c r="W203" s="7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9"/>
      <c r="AT203" s="9"/>
      <c r="AU203" s="10"/>
      <c r="AV203" s="10"/>
      <c r="AW203" s="10"/>
      <c r="AX203" s="10"/>
      <c r="AY203" s="10"/>
      <c r="AZ203" s="10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</row>
    <row r="204" spans="1:63" ht="15.75" customHeight="1">
      <c r="A204" s="110"/>
      <c r="B204" s="110"/>
      <c r="C204" s="110"/>
      <c r="D204" s="110"/>
      <c r="E204" s="110"/>
      <c r="F204" s="111"/>
      <c r="G204" s="110"/>
      <c r="H204" s="110"/>
      <c r="I204" s="110"/>
      <c r="J204" s="111"/>
      <c r="K204" s="111"/>
      <c r="L204" s="111"/>
      <c r="M204" s="111"/>
      <c r="N204" s="111"/>
      <c r="O204" s="111"/>
      <c r="P204" s="111"/>
      <c r="Q204" s="111"/>
      <c r="R204" s="111"/>
      <c r="S204" s="111"/>
      <c r="T204" s="111"/>
      <c r="U204" s="111"/>
      <c r="V204" s="111"/>
      <c r="W204" s="7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9"/>
      <c r="AT204" s="9"/>
      <c r="AU204" s="10"/>
      <c r="AV204" s="10"/>
      <c r="AW204" s="10"/>
      <c r="AX204" s="10"/>
      <c r="AY204" s="10"/>
      <c r="AZ204" s="10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</row>
    <row r="205" spans="1:63" ht="15.75" customHeight="1">
      <c r="A205" s="110"/>
      <c r="B205" s="110"/>
      <c r="C205" s="110"/>
      <c r="D205" s="110"/>
      <c r="E205" s="110"/>
      <c r="F205" s="111"/>
      <c r="G205" s="110"/>
      <c r="H205" s="110"/>
      <c r="I205" s="110"/>
      <c r="J205" s="111"/>
      <c r="K205" s="111"/>
      <c r="L205" s="111"/>
      <c r="M205" s="111"/>
      <c r="N205" s="111"/>
      <c r="O205" s="111"/>
      <c r="P205" s="111"/>
      <c r="Q205" s="111"/>
      <c r="R205" s="111"/>
      <c r="S205" s="111"/>
      <c r="T205" s="111"/>
      <c r="U205" s="111"/>
      <c r="V205" s="111"/>
      <c r="W205" s="7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9"/>
      <c r="AT205" s="9"/>
      <c r="AU205" s="10"/>
      <c r="AV205" s="10"/>
      <c r="AW205" s="10"/>
      <c r="AX205" s="10"/>
      <c r="AY205" s="10"/>
      <c r="AZ205" s="10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1"/>
    </row>
    <row r="206" spans="1:63" ht="15.75" customHeight="1">
      <c r="A206" s="110"/>
      <c r="B206" s="110"/>
      <c r="C206" s="110"/>
      <c r="D206" s="110"/>
      <c r="E206" s="110"/>
      <c r="F206" s="111"/>
      <c r="G206" s="110"/>
      <c r="H206" s="110"/>
      <c r="I206" s="110"/>
      <c r="J206" s="111"/>
      <c r="K206" s="111"/>
      <c r="L206" s="111"/>
      <c r="M206" s="111"/>
      <c r="N206" s="111"/>
      <c r="O206" s="111"/>
      <c r="P206" s="111"/>
      <c r="Q206" s="111"/>
      <c r="R206" s="111"/>
      <c r="S206" s="111"/>
      <c r="T206" s="111"/>
      <c r="U206" s="111"/>
      <c r="V206" s="111"/>
      <c r="W206" s="7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9"/>
      <c r="AT206" s="9"/>
      <c r="AU206" s="10"/>
      <c r="AV206" s="10"/>
      <c r="AW206" s="10"/>
      <c r="AX206" s="10"/>
      <c r="AY206" s="10"/>
      <c r="AZ206" s="10"/>
      <c r="BA206" s="11"/>
      <c r="BB206" s="11"/>
      <c r="BC206" s="11"/>
      <c r="BD206" s="11"/>
      <c r="BE206" s="11"/>
      <c r="BF206" s="11"/>
      <c r="BG206" s="11"/>
      <c r="BH206" s="11"/>
      <c r="BI206" s="11"/>
      <c r="BJ206" s="11"/>
      <c r="BK206" s="11"/>
    </row>
    <row r="207" spans="1:63" ht="15.75" customHeight="1">
      <c r="A207" s="110"/>
      <c r="B207" s="110"/>
      <c r="C207" s="110"/>
      <c r="D207" s="110"/>
      <c r="E207" s="110"/>
      <c r="F207" s="111"/>
      <c r="G207" s="110"/>
      <c r="H207" s="110"/>
      <c r="I207" s="110"/>
      <c r="J207" s="111"/>
      <c r="K207" s="111"/>
      <c r="L207" s="111"/>
      <c r="M207" s="111"/>
      <c r="N207" s="111"/>
      <c r="O207" s="111"/>
      <c r="P207" s="111"/>
      <c r="Q207" s="111"/>
      <c r="R207" s="111"/>
      <c r="S207" s="111"/>
      <c r="T207" s="111"/>
      <c r="U207" s="111"/>
      <c r="V207" s="111"/>
      <c r="W207" s="7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9"/>
      <c r="AT207" s="9"/>
      <c r="AU207" s="10"/>
      <c r="AV207" s="10"/>
      <c r="AW207" s="10"/>
      <c r="AX207" s="10"/>
      <c r="AY207" s="10"/>
      <c r="AZ207" s="10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1"/>
    </row>
    <row r="208" spans="1:63" ht="15.75" customHeight="1">
      <c r="A208" s="110"/>
      <c r="B208" s="110"/>
      <c r="C208" s="110"/>
      <c r="D208" s="110"/>
      <c r="E208" s="110"/>
      <c r="F208" s="111"/>
      <c r="G208" s="110"/>
      <c r="H208" s="110"/>
      <c r="I208" s="110"/>
      <c r="J208" s="111"/>
      <c r="K208" s="111"/>
      <c r="L208" s="111"/>
      <c r="M208" s="111"/>
      <c r="N208" s="111"/>
      <c r="O208" s="111"/>
      <c r="P208" s="111"/>
      <c r="Q208" s="111"/>
      <c r="R208" s="111"/>
      <c r="S208" s="111"/>
      <c r="T208" s="111"/>
      <c r="U208" s="111"/>
      <c r="V208" s="111"/>
      <c r="W208" s="7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9"/>
      <c r="AT208" s="9"/>
      <c r="AU208" s="10"/>
      <c r="AV208" s="10"/>
      <c r="AW208" s="10"/>
      <c r="AX208" s="10"/>
      <c r="AY208" s="10"/>
      <c r="AZ208" s="10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</row>
    <row r="209" spans="1:63" ht="15.75" customHeight="1">
      <c r="A209" s="110"/>
      <c r="B209" s="110"/>
      <c r="C209" s="110"/>
      <c r="D209" s="110"/>
      <c r="E209" s="110"/>
      <c r="F209" s="111"/>
      <c r="G209" s="110"/>
      <c r="H209" s="110"/>
      <c r="I209" s="110"/>
      <c r="J209" s="111"/>
      <c r="K209" s="111"/>
      <c r="L209" s="111"/>
      <c r="M209" s="111"/>
      <c r="N209" s="111"/>
      <c r="O209" s="111"/>
      <c r="P209" s="111"/>
      <c r="Q209" s="111"/>
      <c r="R209" s="111"/>
      <c r="S209" s="111"/>
      <c r="T209" s="111"/>
      <c r="U209" s="111"/>
      <c r="V209" s="111"/>
      <c r="W209" s="7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9"/>
      <c r="AT209" s="9"/>
      <c r="AU209" s="10"/>
      <c r="AV209" s="10"/>
      <c r="AW209" s="10"/>
      <c r="AX209" s="10"/>
      <c r="AY209" s="10"/>
      <c r="AZ209" s="10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</row>
    <row r="210" spans="1:63" ht="15.75" customHeight="1">
      <c r="A210" s="110"/>
      <c r="B210" s="110"/>
      <c r="C210" s="110"/>
      <c r="D210" s="110"/>
      <c r="E210" s="110"/>
      <c r="F210" s="111"/>
      <c r="G210" s="110"/>
      <c r="H210" s="110"/>
      <c r="I210" s="110"/>
      <c r="J210" s="111"/>
      <c r="K210" s="111"/>
      <c r="L210" s="111"/>
      <c r="M210" s="111"/>
      <c r="N210" s="111"/>
      <c r="O210" s="111"/>
      <c r="P210" s="111"/>
      <c r="Q210" s="111"/>
      <c r="R210" s="111"/>
      <c r="S210" s="111"/>
      <c r="T210" s="111"/>
      <c r="U210" s="111"/>
      <c r="V210" s="111"/>
      <c r="W210" s="7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9"/>
      <c r="AT210" s="9"/>
      <c r="AU210" s="10"/>
      <c r="AV210" s="10"/>
      <c r="AW210" s="10"/>
      <c r="AX210" s="10"/>
      <c r="AY210" s="10"/>
      <c r="AZ210" s="10"/>
      <c r="BA210" s="11"/>
      <c r="BB210" s="11"/>
      <c r="BC210" s="11"/>
      <c r="BD210" s="11"/>
      <c r="BE210" s="11"/>
      <c r="BF210" s="11"/>
      <c r="BG210" s="11"/>
      <c r="BH210" s="11"/>
      <c r="BI210" s="11"/>
      <c r="BJ210" s="11"/>
      <c r="BK210" s="11"/>
    </row>
    <row r="211" spans="1:63" ht="15.75" customHeight="1">
      <c r="A211" s="110"/>
      <c r="B211" s="110"/>
      <c r="C211" s="110"/>
      <c r="D211" s="110"/>
      <c r="E211" s="110"/>
      <c r="F211" s="111"/>
      <c r="G211" s="110"/>
      <c r="H211" s="110"/>
      <c r="I211" s="110"/>
      <c r="J211" s="111"/>
      <c r="K211" s="111"/>
      <c r="L211" s="111"/>
      <c r="M211" s="111"/>
      <c r="N211" s="111"/>
      <c r="O211" s="111"/>
      <c r="P211" s="111"/>
      <c r="Q211" s="111"/>
      <c r="R211" s="111"/>
      <c r="S211" s="111"/>
      <c r="T211" s="111"/>
      <c r="U211" s="111"/>
      <c r="V211" s="111"/>
      <c r="W211" s="7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9"/>
      <c r="AT211" s="9"/>
      <c r="AU211" s="10"/>
      <c r="AV211" s="10"/>
      <c r="AW211" s="10"/>
      <c r="AX211" s="10"/>
      <c r="AY211" s="10"/>
      <c r="AZ211" s="10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1"/>
    </row>
    <row r="212" spans="1:63" ht="15.75" customHeight="1">
      <c r="A212" s="110"/>
      <c r="B212" s="110"/>
      <c r="C212" s="110"/>
      <c r="D212" s="110"/>
      <c r="E212" s="110"/>
      <c r="F212" s="111"/>
      <c r="G212" s="110"/>
      <c r="H212" s="110"/>
      <c r="I212" s="110"/>
      <c r="J212" s="111"/>
      <c r="K212" s="111"/>
      <c r="L212" s="111"/>
      <c r="M212" s="111"/>
      <c r="N212" s="111"/>
      <c r="O212" s="111"/>
      <c r="P212" s="111"/>
      <c r="Q212" s="111"/>
      <c r="R212" s="111"/>
      <c r="S212" s="111"/>
      <c r="T212" s="111"/>
      <c r="U212" s="111"/>
      <c r="V212" s="111"/>
      <c r="W212" s="7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9"/>
      <c r="AT212" s="9"/>
      <c r="AU212" s="10"/>
      <c r="AV212" s="10"/>
      <c r="AW212" s="10"/>
      <c r="AX212" s="10"/>
      <c r="AY212" s="10"/>
      <c r="AZ212" s="10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</row>
    <row r="213" spans="1:63" ht="15.75" customHeight="1">
      <c r="A213" s="110"/>
      <c r="B213" s="110"/>
      <c r="C213" s="110"/>
      <c r="D213" s="110"/>
      <c r="E213" s="110"/>
      <c r="F213" s="111"/>
      <c r="G213" s="110"/>
      <c r="H213" s="110"/>
      <c r="I213" s="110"/>
      <c r="J213" s="111"/>
      <c r="K213" s="111"/>
      <c r="L213" s="111"/>
      <c r="M213" s="111"/>
      <c r="N213" s="111"/>
      <c r="O213" s="111"/>
      <c r="P213" s="111"/>
      <c r="Q213" s="111"/>
      <c r="R213" s="111"/>
      <c r="S213" s="111"/>
      <c r="T213" s="111"/>
      <c r="U213" s="111"/>
      <c r="V213" s="111"/>
      <c r="W213" s="7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9"/>
      <c r="AT213" s="9"/>
      <c r="AU213" s="10"/>
      <c r="AV213" s="10"/>
      <c r="AW213" s="10"/>
      <c r="AX213" s="10"/>
      <c r="AY213" s="10"/>
      <c r="AZ213" s="10"/>
      <c r="BA213" s="11"/>
      <c r="BB213" s="11"/>
      <c r="BC213" s="11"/>
      <c r="BD213" s="11"/>
      <c r="BE213" s="11"/>
      <c r="BF213" s="11"/>
      <c r="BG213" s="11"/>
      <c r="BH213" s="11"/>
      <c r="BI213" s="11"/>
      <c r="BJ213" s="11"/>
      <c r="BK213" s="11"/>
    </row>
    <row r="214" spans="1:63" ht="15.75" customHeight="1">
      <c r="A214" s="110"/>
      <c r="B214" s="110"/>
      <c r="C214" s="110"/>
      <c r="D214" s="110"/>
      <c r="E214" s="110"/>
      <c r="F214" s="111"/>
      <c r="G214" s="110"/>
      <c r="H214" s="110"/>
      <c r="I214" s="110"/>
      <c r="J214" s="111"/>
      <c r="K214" s="111"/>
      <c r="L214" s="111"/>
      <c r="M214" s="111"/>
      <c r="N214" s="111"/>
      <c r="O214" s="111"/>
      <c r="P214" s="111"/>
      <c r="Q214" s="111"/>
      <c r="R214" s="111"/>
      <c r="S214" s="111"/>
      <c r="T214" s="111"/>
      <c r="U214" s="111"/>
      <c r="V214" s="111"/>
      <c r="W214" s="7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9"/>
      <c r="AT214" s="9"/>
      <c r="AU214" s="10"/>
      <c r="AV214" s="10"/>
      <c r="AW214" s="10"/>
      <c r="AX214" s="10"/>
      <c r="AY214" s="10"/>
      <c r="AZ214" s="10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</row>
    <row r="215" spans="1:63" ht="15.75" customHeight="1">
      <c r="A215" s="110"/>
      <c r="B215" s="110"/>
      <c r="C215" s="110"/>
      <c r="D215" s="110"/>
      <c r="E215" s="110"/>
      <c r="F215" s="111"/>
      <c r="G215" s="110"/>
      <c r="H215" s="110"/>
      <c r="I215" s="110"/>
      <c r="J215" s="111"/>
      <c r="K215" s="111"/>
      <c r="L215" s="111"/>
      <c r="M215" s="111"/>
      <c r="N215" s="111"/>
      <c r="O215" s="111"/>
      <c r="P215" s="111"/>
      <c r="Q215" s="111"/>
      <c r="R215" s="111"/>
      <c r="S215" s="111"/>
      <c r="T215" s="111"/>
      <c r="U215" s="111"/>
      <c r="V215" s="111"/>
      <c r="W215" s="7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9"/>
      <c r="AT215" s="9"/>
      <c r="AU215" s="10"/>
      <c r="AV215" s="10"/>
      <c r="AW215" s="10"/>
      <c r="AX215" s="10"/>
      <c r="AY215" s="10"/>
      <c r="AZ215" s="10"/>
      <c r="BA215" s="11"/>
      <c r="BB215" s="11"/>
      <c r="BC215" s="11"/>
      <c r="BD215" s="11"/>
      <c r="BE215" s="11"/>
      <c r="BF215" s="11"/>
      <c r="BG215" s="11"/>
      <c r="BH215" s="11"/>
      <c r="BI215" s="11"/>
      <c r="BJ215" s="11"/>
      <c r="BK215" s="11"/>
    </row>
    <row r="216" spans="1:63" ht="15.75" customHeight="1">
      <c r="A216" s="110"/>
      <c r="B216" s="110"/>
      <c r="C216" s="110"/>
      <c r="D216" s="110"/>
      <c r="E216" s="110"/>
      <c r="F216" s="111"/>
      <c r="G216" s="110"/>
      <c r="H216" s="110"/>
      <c r="I216" s="110"/>
      <c r="J216" s="111"/>
      <c r="K216" s="111"/>
      <c r="L216" s="111"/>
      <c r="M216" s="111"/>
      <c r="N216" s="111"/>
      <c r="O216" s="111"/>
      <c r="P216" s="111"/>
      <c r="Q216" s="111"/>
      <c r="R216" s="111"/>
      <c r="S216" s="111"/>
      <c r="T216" s="111"/>
      <c r="U216" s="111"/>
      <c r="V216" s="111"/>
      <c r="W216" s="7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9"/>
      <c r="AT216" s="9"/>
      <c r="AU216" s="10"/>
      <c r="AV216" s="10"/>
      <c r="AW216" s="10"/>
      <c r="AX216" s="10"/>
      <c r="AY216" s="10"/>
      <c r="AZ216" s="10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</row>
    <row r="217" spans="1:63" ht="15.75" customHeight="1">
      <c r="A217" s="110"/>
      <c r="B217" s="110"/>
      <c r="C217" s="110"/>
      <c r="D217" s="110"/>
      <c r="E217" s="110"/>
      <c r="F217" s="111"/>
      <c r="G217" s="110"/>
      <c r="H217" s="110"/>
      <c r="I217" s="110"/>
      <c r="J217" s="111"/>
      <c r="K217" s="111"/>
      <c r="L217" s="111"/>
      <c r="M217" s="111"/>
      <c r="N217" s="111"/>
      <c r="O217" s="111"/>
      <c r="P217" s="111"/>
      <c r="Q217" s="111"/>
      <c r="R217" s="111"/>
      <c r="S217" s="111"/>
      <c r="T217" s="111"/>
      <c r="U217" s="111"/>
      <c r="V217" s="111"/>
      <c r="W217" s="7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9"/>
      <c r="AT217" s="9"/>
      <c r="AU217" s="10"/>
      <c r="AV217" s="10"/>
      <c r="AW217" s="10"/>
      <c r="AX217" s="10"/>
      <c r="AY217" s="10"/>
      <c r="AZ217" s="10"/>
      <c r="BA217" s="11"/>
      <c r="BB217" s="11"/>
      <c r="BC217" s="11"/>
      <c r="BD217" s="11"/>
      <c r="BE217" s="11"/>
      <c r="BF217" s="11"/>
      <c r="BG217" s="11"/>
      <c r="BH217" s="11"/>
      <c r="BI217" s="11"/>
      <c r="BJ217" s="11"/>
      <c r="BK217" s="11"/>
    </row>
    <row r="218" spans="1:63" ht="15.75" customHeight="1">
      <c r="A218" s="110"/>
      <c r="B218" s="110"/>
      <c r="C218" s="110"/>
      <c r="D218" s="110"/>
      <c r="E218" s="110"/>
      <c r="F218" s="111"/>
      <c r="G218" s="110"/>
      <c r="H218" s="110"/>
      <c r="I218" s="110"/>
      <c r="J218" s="111"/>
      <c r="K218" s="111"/>
      <c r="L218" s="111"/>
      <c r="M218" s="111"/>
      <c r="N218" s="111"/>
      <c r="O218" s="111"/>
      <c r="P218" s="111"/>
      <c r="Q218" s="111"/>
      <c r="R218" s="111"/>
      <c r="S218" s="111"/>
      <c r="T218" s="111"/>
      <c r="U218" s="111"/>
      <c r="V218" s="111"/>
      <c r="W218" s="7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9"/>
      <c r="AT218" s="9"/>
      <c r="AU218" s="10"/>
      <c r="AV218" s="10"/>
      <c r="AW218" s="10"/>
      <c r="AX218" s="10"/>
      <c r="AY218" s="10"/>
      <c r="AZ218" s="10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1"/>
    </row>
    <row r="219" spans="1:63" ht="15.75" customHeight="1">
      <c r="A219" s="110"/>
      <c r="B219" s="110"/>
      <c r="C219" s="110"/>
      <c r="D219" s="110"/>
      <c r="E219" s="110"/>
      <c r="F219" s="111"/>
      <c r="G219" s="110"/>
      <c r="H219" s="110"/>
      <c r="I219" s="110"/>
      <c r="J219" s="111"/>
      <c r="K219" s="111"/>
      <c r="L219" s="111"/>
      <c r="M219" s="111"/>
      <c r="N219" s="111"/>
      <c r="O219" s="111"/>
      <c r="P219" s="111"/>
      <c r="Q219" s="111"/>
      <c r="R219" s="111"/>
      <c r="S219" s="111"/>
      <c r="T219" s="111"/>
      <c r="U219" s="111"/>
      <c r="V219" s="111"/>
      <c r="W219" s="7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9"/>
      <c r="AT219" s="9"/>
      <c r="AU219" s="10"/>
      <c r="AV219" s="10"/>
      <c r="AW219" s="10"/>
      <c r="AX219" s="10"/>
      <c r="AY219" s="10"/>
      <c r="AZ219" s="10"/>
      <c r="BA219" s="11"/>
      <c r="BB219" s="11"/>
      <c r="BC219" s="11"/>
      <c r="BD219" s="11"/>
      <c r="BE219" s="11"/>
      <c r="BF219" s="11"/>
      <c r="BG219" s="11"/>
      <c r="BH219" s="11"/>
      <c r="BI219" s="11"/>
      <c r="BJ219" s="11"/>
      <c r="BK219" s="11"/>
    </row>
    <row r="220" spans="1:63" ht="15.75" customHeight="1">
      <c r="A220" s="110"/>
      <c r="B220" s="110"/>
      <c r="C220" s="110"/>
      <c r="D220" s="110"/>
      <c r="E220" s="110"/>
      <c r="F220" s="111"/>
      <c r="G220" s="110"/>
      <c r="H220" s="110"/>
      <c r="I220" s="110"/>
      <c r="J220" s="111"/>
      <c r="K220" s="111"/>
      <c r="L220" s="111"/>
      <c r="M220" s="111"/>
      <c r="N220" s="111"/>
      <c r="O220" s="111"/>
      <c r="P220" s="111"/>
      <c r="Q220" s="111"/>
      <c r="R220" s="111"/>
      <c r="S220" s="111"/>
      <c r="T220" s="111"/>
      <c r="U220" s="111"/>
      <c r="V220" s="111"/>
      <c r="W220" s="7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9"/>
      <c r="AT220" s="9"/>
      <c r="AU220" s="10"/>
      <c r="AV220" s="10"/>
      <c r="AW220" s="10"/>
      <c r="AX220" s="10"/>
      <c r="AY220" s="10"/>
      <c r="AZ220" s="10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1"/>
    </row>
    <row r="221" spans="1:63" ht="15.75" customHeight="1">
      <c r="A221" s="110"/>
      <c r="B221" s="110"/>
      <c r="C221" s="110"/>
      <c r="D221" s="110"/>
      <c r="E221" s="110"/>
      <c r="F221" s="111"/>
      <c r="G221" s="110"/>
      <c r="H221" s="110"/>
      <c r="I221" s="110"/>
      <c r="J221" s="111"/>
      <c r="K221" s="111"/>
      <c r="L221" s="111"/>
      <c r="M221" s="111"/>
      <c r="N221" s="111"/>
      <c r="O221" s="111"/>
      <c r="P221" s="111"/>
      <c r="Q221" s="111"/>
      <c r="R221" s="111"/>
      <c r="S221" s="111"/>
      <c r="T221" s="111"/>
      <c r="U221" s="111"/>
      <c r="V221" s="111"/>
      <c r="W221" s="7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9"/>
      <c r="AT221" s="9"/>
      <c r="AU221" s="10"/>
      <c r="AV221" s="10"/>
      <c r="AW221" s="10"/>
      <c r="AX221" s="10"/>
      <c r="AY221" s="10"/>
      <c r="AZ221" s="10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1"/>
    </row>
    <row r="222" spans="1:63" ht="15.75" customHeight="1">
      <c r="A222" s="110"/>
      <c r="B222" s="110"/>
      <c r="C222" s="110"/>
      <c r="D222" s="110"/>
      <c r="E222" s="110"/>
      <c r="F222" s="111"/>
      <c r="G222" s="110"/>
      <c r="H222" s="110"/>
      <c r="I222" s="110"/>
      <c r="J222" s="111"/>
      <c r="K222" s="111"/>
      <c r="L222" s="111"/>
      <c r="M222" s="111"/>
      <c r="N222" s="111"/>
      <c r="O222" s="111"/>
      <c r="P222" s="111"/>
      <c r="Q222" s="111"/>
      <c r="R222" s="111"/>
      <c r="S222" s="111"/>
      <c r="T222" s="111"/>
      <c r="U222" s="111"/>
      <c r="V222" s="111"/>
      <c r="W222" s="7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9"/>
      <c r="AT222" s="9"/>
      <c r="AU222" s="10"/>
      <c r="AV222" s="10"/>
      <c r="AW222" s="10"/>
      <c r="AX222" s="10"/>
      <c r="AY222" s="10"/>
      <c r="AZ222" s="10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1"/>
    </row>
    <row r="223" spans="1:63" ht="15.75" customHeight="1">
      <c r="A223" s="110"/>
      <c r="B223" s="110"/>
      <c r="C223" s="110"/>
      <c r="D223" s="110"/>
      <c r="E223" s="110"/>
      <c r="F223" s="111"/>
      <c r="G223" s="110"/>
      <c r="H223" s="110"/>
      <c r="I223" s="110"/>
      <c r="J223" s="111"/>
      <c r="K223" s="111"/>
      <c r="L223" s="111"/>
      <c r="M223" s="111"/>
      <c r="N223" s="111"/>
      <c r="O223" s="111"/>
      <c r="P223" s="111"/>
      <c r="Q223" s="111"/>
      <c r="R223" s="111"/>
      <c r="S223" s="111"/>
      <c r="T223" s="111"/>
      <c r="U223" s="111"/>
      <c r="V223" s="111"/>
      <c r="W223" s="7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9"/>
      <c r="AT223" s="9"/>
      <c r="AU223" s="10"/>
      <c r="AV223" s="10"/>
      <c r="AW223" s="10"/>
      <c r="AX223" s="10"/>
      <c r="AY223" s="10"/>
      <c r="AZ223" s="10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</row>
    <row r="224" spans="1:63" ht="15.75" customHeight="1">
      <c r="A224" s="110"/>
      <c r="B224" s="110"/>
      <c r="C224" s="110"/>
      <c r="D224" s="110"/>
      <c r="E224" s="110"/>
      <c r="F224" s="111"/>
      <c r="G224" s="110"/>
      <c r="H224" s="110"/>
      <c r="I224" s="110"/>
      <c r="J224" s="111"/>
      <c r="K224" s="111"/>
      <c r="L224" s="111"/>
      <c r="M224" s="111"/>
      <c r="N224" s="111"/>
      <c r="O224" s="111"/>
      <c r="P224" s="111"/>
      <c r="Q224" s="111"/>
      <c r="R224" s="111"/>
      <c r="S224" s="111"/>
      <c r="T224" s="111"/>
      <c r="U224" s="111"/>
      <c r="V224" s="111"/>
      <c r="W224" s="7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9"/>
      <c r="AT224" s="9"/>
      <c r="AU224" s="10"/>
      <c r="AV224" s="10"/>
      <c r="AW224" s="10"/>
      <c r="AX224" s="10"/>
      <c r="AY224" s="10"/>
      <c r="AZ224" s="10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</row>
    <row r="225" spans="1:63" ht="15.75" customHeight="1">
      <c r="A225" s="110"/>
      <c r="B225" s="110"/>
      <c r="C225" s="110"/>
      <c r="D225" s="110"/>
      <c r="E225" s="110"/>
      <c r="F225" s="111"/>
      <c r="G225" s="110"/>
      <c r="H225" s="110"/>
      <c r="I225" s="110"/>
      <c r="J225" s="111"/>
      <c r="K225" s="111"/>
      <c r="L225" s="111"/>
      <c r="M225" s="111"/>
      <c r="N225" s="111"/>
      <c r="O225" s="111"/>
      <c r="P225" s="111"/>
      <c r="Q225" s="111"/>
      <c r="R225" s="111"/>
      <c r="S225" s="111"/>
      <c r="T225" s="111"/>
      <c r="U225" s="111"/>
      <c r="V225" s="111"/>
      <c r="W225" s="7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9"/>
      <c r="AT225" s="9"/>
      <c r="AU225" s="10"/>
      <c r="AV225" s="10"/>
      <c r="AW225" s="10"/>
      <c r="AX225" s="10"/>
      <c r="AY225" s="10"/>
      <c r="AZ225" s="10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</row>
    <row r="226" spans="1:63" ht="15.75" customHeight="1">
      <c r="A226" s="110"/>
      <c r="B226" s="110"/>
      <c r="C226" s="110"/>
      <c r="D226" s="110"/>
      <c r="E226" s="110"/>
      <c r="F226" s="111"/>
      <c r="G226" s="110"/>
      <c r="H226" s="110"/>
      <c r="I226" s="110"/>
      <c r="J226" s="111"/>
      <c r="K226" s="111"/>
      <c r="L226" s="111"/>
      <c r="M226" s="111"/>
      <c r="N226" s="111"/>
      <c r="O226" s="111"/>
      <c r="P226" s="111"/>
      <c r="Q226" s="111"/>
      <c r="R226" s="111"/>
      <c r="S226" s="111"/>
      <c r="T226" s="111"/>
      <c r="U226" s="111"/>
      <c r="V226" s="111"/>
      <c r="W226" s="7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9"/>
      <c r="AT226" s="9"/>
      <c r="AU226" s="10"/>
      <c r="AV226" s="10"/>
      <c r="AW226" s="10"/>
      <c r="AX226" s="10"/>
      <c r="AY226" s="10"/>
      <c r="AZ226" s="10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</row>
    <row r="227" spans="1:63" ht="15.75" customHeight="1">
      <c r="A227" s="110"/>
      <c r="B227" s="110"/>
      <c r="C227" s="110"/>
      <c r="D227" s="110"/>
      <c r="E227" s="110"/>
      <c r="F227" s="111"/>
      <c r="G227" s="110"/>
      <c r="H227" s="110"/>
      <c r="I227" s="110"/>
      <c r="J227" s="111"/>
      <c r="K227" s="111"/>
      <c r="L227" s="111"/>
      <c r="M227" s="111"/>
      <c r="N227" s="111"/>
      <c r="O227" s="111"/>
      <c r="P227" s="111"/>
      <c r="Q227" s="111"/>
      <c r="R227" s="111"/>
      <c r="S227" s="111"/>
      <c r="T227" s="111"/>
      <c r="U227" s="111"/>
      <c r="V227" s="111"/>
      <c r="W227" s="7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9"/>
      <c r="AT227" s="9"/>
      <c r="AU227" s="10"/>
      <c r="AV227" s="10"/>
      <c r="AW227" s="10"/>
      <c r="AX227" s="10"/>
      <c r="AY227" s="10"/>
      <c r="AZ227" s="10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1"/>
    </row>
    <row r="228" spans="1:63" ht="15.75" customHeight="1">
      <c r="A228" s="110"/>
      <c r="B228" s="110"/>
      <c r="C228" s="110"/>
      <c r="D228" s="110"/>
      <c r="E228" s="110"/>
      <c r="F228" s="111"/>
      <c r="G228" s="110"/>
      <c r="H228" s="110"/>
      <c r="I228" s="110"/>
      <c r="J228" s="111"/>
      <c r="K228" s="111"/>
      <c r="L228" s="111"/>
      <c r="M228" s="111"/>
      <c r="N228" s="111"/>
      <c r="O228" s="111"/>
      <c r="P228" s="111"/>
      <c r="Q228" s="111"/>
      <c r="R228" s="111"/>
      <c r="S228" s="111"/>
      <c r="T228" s="111"/>
      <c r="U228" s="111"/>
      <c r="V228" s="111"/>
      <c r="W228" s="7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9"/>
      <c r="AT228" s="9"/>
      <c r="AU228" s="10"/>
      <c r="AV228" s="10"/>
      <c r="AW228" s="10"/>
      <c r="AX228" s="10"/>
      <c r="AY228" s="10"/>
      <c r="AZ228" s="10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</row>
    <row r="229" spans="1:63" ht="15.75" customHeight="1">
      <c r="A229" s="110"/>
      <c r="B229" s="110"/>
      <c r="C229" s="110"/>
      <c r="D229" s="110"/>
      <c r="E229" s="110"/>
      <c r="F229" s="111"/>
      <c r="G229" s="110"/>
      <c r="H229" s="110"/>
      <c r="I229" s="110"/>
      <c r="J229" s="111"/>
      <c r="K229" s="111"/>
      <c r="L229" s="111"/>
      <c r="M229" s="111"/>
      <c r="N229" s="111"/>
      <c r="O229" s="111"/>
      <c r="P229" s="111"/>
      <c r="Q229" s="111"/>
      <c r="R229" s="111"/>
      <c r="S229" s="111"/>
      <c r="T229" s="111"/>
      <c r="U229" s="111"/>
      <c r="V229" s="111"/>
      <c r="W229" s="7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9"/>
      <c r="AT229" s="9"/>
      <c r="AU229" s="10"/>
      <c r="AV229" s="10"/>
      <c r="AW229" s="10"/>
      <c r="AX229" s="10"/>
      <c r="AY229" s="10"/>
      <c r="AZ229" s="10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</row>
    <row r="230" spans="1:63" ht="15.75" customHeight="1">
      <c r="A230" s="110"/>
      <c r="B230" s="110"/>
      <c r="C230" s="110"/>
      <c r="D230" s="110"/>
      <c r="E230" s="110"/>
      <c r="F230" s="111"/>
      <c r="G230" s="110"/>
      <c r="H230" s="110"/>
      <c r="I230" s="110"/>
      <c r="J230" s="111"/>
      <c r="K230" s="111"/>
      <c r="L230" s="111"/>
      <c r="M230" s="111"/>
      <c r="N230" s="111"/>
      <c r="O230" s="111"/>
      <c r="P230" s="111"/>
      <c r="Q230" s="111"/>
      <c r="R230" s="111"/>
      <c r="S230" s="111"/>
      <c r="T230" s="111"/>
      <c r="U230" s="111"/>
      <c r="V230" s="111"/>
      <c r="W230" s="7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9"/>
      <c r="AT230" s="9"/>
      <c r="AU230" s="10"/>
      <c r="AV230" s="10"/>
      <c r="AW230" s="10"/>
      <c r="AX230" s="10"/>
      <c r="AY230" s="10"/>
      <c r="AZ230" s="10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1"/>
    </row>
    <row r="231" spans="1:63" ht="15.75" customHeight="1">
      <c r="A231" s="110"/>
      <c r="B231" s="110"/>
      <c r="C231" s="110"/>
      <c r="D231" s="110"/>
      <c r="E231" s="110"/>
      <c r="F231" s="111"/>
      <c r="G231" s="110"/>
      <c r="H231" s="110"/>
      <c r="I231" s="110"/>
      <c r="J231" s="111"/>
      <c r="K231" s="111"/>
      <c r="L231" s="111"/>
      <c r="M231" s="111"/>
      <c r="N231" s="111"/>
      <c r="O231" s="111"/>
      <c r="P231" s="111"/>
      <c r="Q231" s="111"/>
      <c r="R231" s="111"/>
      <c r="S231" s="111"/>
      <c r="T231" s="111"/>
      <c r="U231" s="111"/>
      <c r="V231" s="111"/>
      <c r="W231" s="7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9"/>
      <c r="AT231" s="9"/>
      <c r="AU231" s="10"/>
      <c r="AV231" s="10"/>
      <c r="AW231" s="10"/>
      <c r="AX231" s="10"/>
      <c r="AY231" s="10"/>
      <c r="AZ231" s="10"/>
      <c r="BA231" s="11"/>
      <c r="BB231" s="11"/>
      <c r="BC231" s="11"/>
      <c r="BD231" s="11"/>
      <c r="BE231" s="11"/>
      <c r="BF231" s="11"/>
      <c r="BG231" s="11"/>
      <c r="BH231" s="11"/>
      <c r="BI231" s="11"/>
      <c r="BJ231" s="11"/>
      <c r="BK231" s="11"/>
    </row>
    <row r="232" spans="1:63" ht="15.75" customHeight="1">
      <c r="A232" s="110"/>
      <c r="B232" s="110"/>
      <c r="C232" s="110"/>
      <c r="D232" s="110"/>
      <c r="E232" s="110"/>
      <c r="F232" s="111"/>
      <c r="G232" s="110"/>
      <c r="H232" s="110"/>
      <c r="I232" s="110"/>
      <c r="J232" s="111"/>
      <c r="K232" s="111"/>
      <c r="L232" s="111"/>
      <c r="M232" s="111"/>
      <c r="N232" s="111"/>
      <c r="O232" s="111"/>
      <c r="P232" s="111"/>
      <c r="Q232" s="111"/>
      <c r="R232" s="111"/>
      <c r="S232" s="111"/>
      <c r="T232" s="111"/>
      <c r="U232" s="111"/>
      <c r="V232" s="111"/>
      <c r="W232" s="7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9"/>
      <c r="AT232" s="9"/>
      <c r="AU232" s="10"/>
      <c r="AV232" s="10"/>
      <c r="AW232" s="10"/>
      <c r="AX232" s="10"/>
      <c r="AY232" s="10"/>
      <c r="AZ232" s="10"/>
      <c r="BA232" s="11"/>
      <c r="BB232" s="11"/>
      <c r="BC232" s="11"/>
      <c r="BD232" s="11"/>
      <c r="BE232" s="11"/>
      <c r="BF232" s="11"/>
      <c r="BG232" s="11"/>
      <c r="BH232" s="11"/>
      <c r="BI232" s="11"/>
      <c r="BJ232" s="11"/>
      <c r="BK232" s="11"/>
    </row>
    <row r="233" spans="1:63" ht="15.75" customHeight="1">
      <c r="A233" s="110"/>
      <c r="B233" s="110"/>
      <c r="C233" s="110"/>
      <c r="D233" s="110"/>
      <c r="E233" s="110"/>
      <c r="F233" s="111"/>
      <c r="G233" s="110"/>
      <c r="H233" s="110"/>
      <c r="I233" s="110"/>
      <c r="J233" s="111"/>
      <c r="K233" s="111"/>
      <c r="L233" s="111"/>
      <c r="M233" s="111"/>
      <c r="N233" s="111"/>
      <c r="O233" s="111"/>
      <c r="P233" s="111"/>
      <c r="Q233" s="111"/>
      <c r="R233" s="111"/>
      <c r="S233" s="111"/>
      <c r="T233" s="111"/>
      <c r="U233" s="111"/>
      <c r="V233" s="111"/>
      <c r="W233" s="7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9"/>
      <c r="AT233" s="9"/>
      <c r="AU233" s="10"/>
      <c r="AV233" s="10"/>
      <c r="AW233" s="10"/>
      <c r="AX233" s="10"/>
      <c r="AY233" s="10"/>
      <c r="AZ233" s="10"/>
      <c r="BA233" s="11"/>
      <c r="BB233" s="11"/>
      <c r="BC233" s="11"/>
      <c r="BD233" s="11"/>
      <c r="BE233" s="11"/>
      <c r="BF233" s="11"/>
      <c r="BG233" s="11"/>
      <c r="BH233" s="11"/>
      <c r="BI233" s="11"/>
      <c r="BJ233" s="11"/>
      <c r="BK233" s="11"/>
    </row>
    <row r="234" spans="1:63" ht="15.75" customHeight="1">
      <c r="A234" s="110"/>
      <c r="B234" s="110"/>
      <c r="C234" s="110"/>
      <c r="D234" s="110"/>
      <c r="E234" s="110"/>
      <c r="F234" s="111"/>
      <c r="G234" s="110"/>
      <c r="H234" s="110"/>
      <c r="I234" s="110"/>
      <c r="J234" s="111"/>
      <c r="K234" s="111"/>
      <c r="L234" s="111"/>
      <c r="M234" s="111"/>
      <c r="N234" s="111"/>
      <c r="O234" s="111"/>
      <c r="P234" s="111"/>
      <c r="Q234" s="111"/>
      <c r="R234" s="111"/>
      <c r="S234" s="111"/>
      <c r="T234" s="111"/>
      <c r="U234" s="111"/>
      <c r="V234" s="111"/>
      <c r="W234" s="7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9"/>
      <c r="AT234" s="9"/>
      <c r="AU234" s="10"/>
      <c r="AV234" s="10"/>
      <c r="AW234" s="10"/>
      <c r="AX234" s="10"/>
      <c r="AY234" s="10"/>
      <c r="AZ234" s="10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1"/>
    </row>
    <row r="235" spans="1:63" ht="15.75" customHeight="1">
      <c r="A235" s="110"/>
      <c r="B235" s="110"/>
      <c r="C235" s="110"/>
      <c r="D235" s="110"/>
      <c r="E235" s="110"/>
      <c r="F235" s="111"/>
      <c r="G235" s="110"/>
      <c r="H235" s="110"/>
      <c r="I235" s="110"/>
      <c r="J235" s="111"/>
      <c r="K235" s="111"/>
      <c r="L235" s="111"/>
      <c r="M235" s="111"/>
      <c r="N235" s="111"/>
      <c r="O235" s="111"/>
      <c r="P235" s="111"/>
      <c r="Q235" s="111"/>
      <c r="R235" s="111"/>
      <c r="S235" s="111"/>
      <c r="T235" s="111"/>
      <c r="U235" s="111"/>
      <c r="V235" s="111"/>
      <c r="W235" s="7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9"/>
      <c r="AT235" s="9"/>
      <c r="AU235" s="10"/>
      <c r="AV235" s="10"/>
      <c r="AW235" s="10"/>
      <c r="AX235" s="10"/>
      <c r="AY235" s="10"/>
      <c r="AZ235" s="10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1"/>
    </row>
    <row r="236" spans="1:63" ht="15.75" customHeight="1">
      <c r="A236" s="110"/>
      <c r="B236" s="110"/>
      <c r="C236" s="110"/>
      <c r="D236" s="110"/>
      <c r="E236" s="110"/>
      <c r="F236" s="111"/>
      <c r="G236" s="110"/>
      <c r="H236" s="110"/>
      <c r="I236" s="110"/>
      <c r="J236" s="111"/>
      <c r="K236" s="111"/>
      <c r="L236" s="111"/>
      <c r="M236" s="111"/>
      <c r="N236" s="111"/>
      <c r="O236" s="111"/>
      <c r="P236" s="111"/>
      <c r="Q236" s="111"/>
      <c r="R236" s="111"/>
      <c r="S236" s="111"/>
      <c r="T236" s="111"/>
      <c r="U236" s="111"/>
      <c r="V236" s="111"/>
      <c r="W236" s="7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9"/>
      <c r="AT236" s="9"/>
      <c r="AU236" s="10"/>
      <c r="AV236" s="10"/>
      <c r="AW236" s="10"/>
      <c r="AX236" s="10"/>
      <c r="AY236" s="10"/>
      <c r="AZ236" s="10"/>
      <c r="BA236" s="11"/>
      <c r="BB236" s="11"/>
      <c r="BC236" s="11"/>
      <c r="BD236" s="11"/>
      <c r="BE236" s="11"/>
      <c r="BF236" s="11"/>
      <c r="BG236" s="11"/>
      <c r="BH236" s="11"/>
      <c r="BI236" s="11"/>
      <c r="BJ236" s="11"/>
      <c r="BK236" s="11"/>
    </row>
    <row r="237" spans="1:63" ht="15.75" customHeight="1">
      <c r="A237" s="110"/>
      <c r="B237" s="110"/>
      <c r="C237" s="110"/>
      <c r="D237" s="110"/>
      <c r="E237" s="110"/>
      <c r="F237" s="111"/>
      <c r="G237" s="110"/>
      <c r="H237" s="110"/>
      <c r="I237" s="110"/>
      <c r="J237" s="111"/>
      <c r="K237" s="111"/>
      <c r="L237" s="111"/>
      <c r="M237" s="111"/>
      <c r="N237" s="111"/>
      <c r="O237" s="111"/>
      <c r="P237" s="111"/>
      <c r="Q237" s="111"/>
      <c r="R237" s="111"/>
      <c r="S237" s="111"/>
      <c r="T237" s="111"/>
      <c r="U237" s="111"/>
      <c r="V237" s="111"/>
      <c r="W237" s="7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9"/>
      <c r="AT237" s="9"/>
      <c r="AU237" s="10"/>
      <c r="AV237" s="10"/>
      <c r="AW237" s="10"/>
      <c r="AX237" s="10"/>
      <c r="AY237" s="10"/>
      <c r="AZ237" s="10"/>
      <c r="BA237" s="11"/>
      <c r="BB237" s="11"/>
      <c r="BC237" s="11"/>
      <c r="BD237" s="11"/>
      <c r="BE237" s="11"/>
      <c r="BF237" s="11"/>
      <c r="BG237" s="11"/>
      <c r="BH237" s="11"/>
      <c r="BI237" s="11"/>
      <c r="BJ237" s="11"/>
      <c r="BK237" s="11"/>
    </row>
    <row r="238" spans="1:63" ht="15.75" customHeight="1">
      <c r="A238" s="110"/>
      <c r="B238" s="110"/>
      <c r="C238" s="110"/>
      <c r="D238" s="110"/>
      <c r="E238" s="110"/>
      <c r="F238" s="111"/>
      <c r="G238" s="110"/>
      <c r="H238" s="110"/>
      <c r="I238" s="110"/>
      <c r="J238" s="111"/>
      <c r="K238" s="111"/>
      <c r="L238" s="111"/>
      <c r="M238" s="111"/>
      <c r="N238" s="111"/>
      <c r="O238" s="111"/>
      <c r="P238" s="111"/>
      <c r="Q238" s="111"/>
      <c r="R238" s="111"/>
      <c r="S238" s="111"/>
      <c r="T238" s="111"/>
      <c r="U238" s="111"/>
      <c r="V238" s="111"/>
      <c r="W238" s="7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9"/>
      <c r="AT238" s="9"/>
      <c r="AU238" s="10"/>
      <c r="AV238" s="10"/>
      <c r="AW238" s="10"/>
      <c r="AX238" s="10"/>
      <c r="AY238" s="10"/>
      <c r="AZ238" s="10"/>
      <c r="BA238" s="11"/>
      <c r="BB238" s="11"/>
      <c r="BC238" s="11"/>
      <c r="BD238" s="11"/>
      <c r="BE238" s="11"/>
      <c r="BF238" s="11"/>
      <c r="BG238" s="11"/>
      <c r="BH238" s="11"/>
      <c r="BI238" s="11"/>
      <c r="BJ238" s="11"/>
      <c r="BK238" s="11"/>
    </row>
    <row r="239" spans="1:63" ht="15.75" customHeight="1">
      <c r="A239" s="110"/>
      <c r="B239" s="110"/>
      <c r="C239" s="110"/>
      <c r="D239" s="110"/>
      <c r="E239" s="110"/>
      <c r="F239" s="111"/>
      <c r="G239" s="110"/>
      <c r="H239" s="110"/>
      <c r="I239" s="110"/>
      <c r="J239" s="111"/>
      <c r="K239" s="111"/>
      <c r="L239" s="111"/>
      <c r="M239" s="111"/>
      <c r="N239" s="111"/>
      <c r="O239" s="111"/>
      <c r="P239" s="111"/>
      <c r="Q239" s="111"/>
      <c r="R239" s="111"/>
      <c r="S239" s="111"/>
      <c r="T239" s="111"/>
      <c r="U239" s="111"/>
      <c r="V239" s="111"/>
      <c r="W239" s="7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9"/>
      <c r="AT239" s="9"/>
      <c r="AU239" s="10"/>
      <c r="AV239" s="10"/>
      <c r="AW239" s="10"/>
      <c r="AX239" s="10"/>
      <c r="AY239" s="10"/>
      <c r="AZ239" s="10"/>
      <c r="BA239" s="11"/>
      <c r="BB239" s="11"/>
      <c r="BC239" s="11"/>
      <c r="BD239" s="11"/>
      <c r="BE239" s="11"/>
      <c r="BF239" s="11"/>
      <c r="BG239" s="11"/>
      <c r="BH239" s="11"/>
      <c r="BI239" s="11"/>
      <c r="BJ239" s="11"/>
      <c r="BK239" s="11"/>
    </row>
    <row r="240" spans="1:63" ht="15.75" customHeight="1">
      <c r="A240" s="110"/>
      <c r="B240" s="110"/>
      <c r="C240" s="110"/>
      <c r="D240" s="110"/>
      <c r="E240" s="110"/>
      <c r="F240" s="111"/>
      <c r="G240" s="110"/>
      <c r="H240" s="110"/>
      <c r="I240" s="110"/>
      <c r="J240" s="111"/>
      <c r="K240" s="111"/>
      <c r="L240" s="111"/>
      <c r="M240" s="111"/>
      <c r="N240" s="111"/>
      <c r="O240" s="111"/>
      <c r="P240" s="111"/>
      <c r="Q240" s="111"/>
      <c r="R240" s="111"/>
      <c r="S240" s="111"/>
      <c r="T240" s="111"/>
      <c r="U240" s="111"/>
      <c r="V240" s="111"/>
      <c r="W240" s="7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9"/>
      <c r="AT240" s="9"/>
      <c r="AU240" s="10"/>
      <c r="AV240" s="10"/>
      <c r="AW240" s="10"/>
      <c r="AX240" s="10"/>
      <c r="AY240" s="10"/>
      <c r="AZ240" s="10"/>
      <c r="BA240" s="11"/>
      <c r="BB240" s="11"/>
      <c r="BC240" s="11"/>
      <c r="BD240" s="11"/>
      <c r="BE240" s="11"/>
      <c r="BF240" s="11"/>
      <c r="BG240" s="11"/>
      <c r="BH240" s="11"/>
      <c r="BI240" s="11"/>
      <c r="BJ240" s="11"/>
      <c r="BK240" s="11"/>
    </row>
    <row r="241" spans="1:63" ht="15.75" customHeight="1">
      <c r="A241" s="110"/>
      <c r="B241" s="110"/>
      <c r="C241" s="110"/>
      <c r="D241" s="110"/>
      <c r="E241" s="110"/>
      <c r="F241" s="111"/>
      <c r="G241" s="110"/>
      <c r="H241" s="110"/>
      <c r="I241" s="110"/>
      <c r="J241" s="111"/>
      <c r="K241" s="111"/>
      <c r="L241" s="111"/>
      <c r="M241" s="111"/>
      <c r="N241" s="111"/>
      <c r="O241" s="111"/>
      <c r="P241" s="111"/>
      <c r="Q241" s="111"/>
      <c r="R241" s="111"/>
      <c r="S241" s="111"/>
      <c r="T241" s="111"/>
      <c r="U241" s="111"/>
      <c r="V241" s="111"/>
      <c r="W241" s="7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9"/>
      <c r="AT241" s="9"/>
      <c r="AU241" s="10"/>
      <c r="AV241" s="10"/>
      <c r="AW241" s="10"/>
      <c r="AX241" s="10"/>
      <c r="AY241" s="10"/>
      <c r="AZ241" s="10"/>
      <c r="BA241" s="11"/>
      <c r="BB241" s="11"/>
      <c r="BC241" s="11"/>
      <c r="BD241" s="11"/>
      <c r="BE241" s="11"/>
      <c r="BF241" s="11"/>
      <c r="BG241" s="11"/>
      <c r="BH241" s="11"/>
      <c r="BI241" s="11"/>
      <c r="BJ241" s="11"/>
      <c r="BK241" s="11"/>
    </row>
    <row r="242" spans="1:63" ht="15.75" customHeight="1">
      <c r="A242" s="110"/>
      <c r="B242" s="110"/>
      <c r="C242" s="110"/>
      <c r="D242" s="110"/>
      <c r="E242" s="110"/>
      <c r="F242" s="111"/>
      <c r="G242" s="110"/>
      <c r="H242" s="110"/>
      <c r="I242" s="110"/>
      <c r="J242" s="111"/>
      <c r="K242" s="111"/>
      <c r="L242" s="111"/>
      <c r="M242" s="111"/>
      <c r="N242" s="111"/>
      <c r="O242" s="111"/>
      <c r="P242" s="111"/>
      <c r="Q242" s="111"/>
      <c r="R242" s="111"/>
      <c r="S242" s="111"/>
      <c r="T242" s="111"/>
      <c r="U242" s="111"/>
      <c r="V242" s="111"/>
      <c r="W242" s="7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9"/>
      <c r="AT242" s="9"/>
      <c r="AU242" s="10"/>
      <c r="AV242" s="10"/>
      <c r="AW242" s="10"/>
      <c r="AX242" s="10"/>
      <c r="AY242" s="10"/>
      <c r="AZ242" s="10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1"/>
    </row>
    <row r="243" spans="1:63" ht="15.75" customHeight="1">
      <c r="A243" s="110"/>
      <c r="B243" s="110"/>
      <c r="C243" s="110"/>
      <c r="D243" s="110"/>
      <c r="E243" s="110"/>
      <c r="F243" s="111"/>
      <c r="G243" s="110"/>
      <c r="H243" s="110"/>
      <c r="I243" s="110"/>
      <c r="J243" s="111"/>
      <c r="K243" s="111"/>
      <c r="L243" s="111"/>
      <c r="M243" s="111"/>
      <c r="N243" s="111"/>
      <c r="O243" s="111"/>
      <c r="P243" s="111"/>
      <c r="Q243" s="111"/>
      <c r="R243" s="111"/>
      <c r="S243" s="111"/>
      <c r="T243" s="111"/>
      <c r="U243" s="111"/>
      <c r="V243" s="111"/>
      <c r="W243" s="7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9"/>
      <c r="AT243" s="9"/>
      <c r="AU243" s="10"/>
      <c r="AV243" s="10"/>
      <c r="AW243" s="10"/>
      <c r="AX243" s="10"/>
      <c r="AY243" s="10"/>
      <c r="AZ243" s="10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</row>
    <row r="244" spans="1:63" ht="15.75" customHeight="1">
      <c r="A244" s="110"/>
      <c r="B244" s="110"/>
      <c r="C244" s="110"/>
      <c r="D244" s="110"/>
      <c r="E244" s="110"/>
      <c r="F244" s="111"/>
      <c r="G244" s="110"/>
      <c r="H244" s="110"/>
      <c r="I244" s="110"/>
      <c r="J244" s="111"/>
      <c r="K244" s="111"/>
      <c r="L244" s="111"/>
      <c r="M244" s="111"/>
      <c r="N244" s="111"/>
      <c r="O244" s="111"/>
      <c r="P244" s="111"/>
      <c r="Q244" s="111"/>
      <c r="R244" s="111"/>
      <c r="S244" s="111"/>
      <c r="T244" s="111"/>
      <c r="U244" s="111"/>
      <c r="V244" s="111"/>
      <c r="W244" s="7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9"/>
      <c r="AT244" s="9"/>
      <c r="AU244" s="10"/>
      <c r="AV244" s="10"/>
      <c r="AW244" s="10"/>
      <c r="AX244" s="10"/>
      <c r="AY244" s="10"/>
      <c r="AZ244" s="10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1"/>
    </row>
    <row r="245" spans="1:63" ht="15.75" customHeight="1">
      <c r="A245" s="110"/>
      <c r="B245" s="110"/>
      <c r="C245" s="110"/>
      <c r="D245" s="110"/>
      <c r="E245" s="110"/>
      <c r="F245" s="111"/>
      <c r="G245" s="110"/>
      <c r="H245" s="110"/>
      <c r="I245" s="110"/>
      <c r="J245" s="111"/>
      <c r="K245" s="111"/>
      <c r="L245" s="111"/>
      <c r="M245" s="111"/>
      <c r="N245" s="111"/>
      <c r="O245" s="111"/>
      <c r="P245" s="111"/>
      <c r="Q245" s="111"/>
      <c r="R245" s="111"/>
      <c r="S245" s="111"/>
      <c r="T245" s="111"/>
      <c r="U245" s="111"/>
      <c r="V245" s="111"/>
      <c r="W245" s="7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9"/>
      <c r="AT245" s="9"/>
      <c r="AU245" s="10"/>
      <c r="AV245" s="10"/>
      <c r="AW245" s="10"/>
      <c r="AX245" s="10"/>
      <c r="AY245" s="10"/>
      <c r="AZ245" s="10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</row>
    <row r="246" spans="1:63" ht="15.75" customHeight="1">
      <c r="A246" s="110"/>
      <c r="B246" s="110"/>
      <c r="C246" s="110"/>
      <c r="D246" s="110"/>
      <c r="E246" s="110"/>
      <c r="F246" s="111"/>
      <c r="G246" s="110"/>
      <c r="H246" s="110"/>
      <c r="I246" s="110"/>
      <c r="J246" s="111"/>
      <c r="K246" s="111"/>
      <c r="L246" s="111"/>
      <c r="M246" s="111"/>
      <c r="N246" s="111"/>
      <c r="O246" s="111"/>
      <c r="P246" s="111"/>
      <c r="Q246" s="111"/>
      <c r="R246" s="111"/>
      <c r="S246" s="111"/>
      <c r="T246" s="111"/>
      <c r="U246" s="111"/>
      <c r="V246" s="111"/>
      <c r="W246" s="7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9"/>
      <c r="AT246" s="9"/>
      <c r="AU246" s="10"/>
      <c r="AV246" s="10"/>
      <c r="AW246" s="10"/>
      <c r="AX246" s="10"/>
      <c r="AY246" s="10"/>
      <c r="AZ246" s="10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</row>
    <row r="247" spans="1:63" ht="15.75" customHeight="1">
      <c r="A247" s="110"/>
      <c r="B247" s="110"/>
      <c r="C247" s="110"/>
      <c r="D247" s="110"/>
      <c r="E247" s="110"/>
      <c r="F247" s="111"/>
      <c r="G247" s="110"/>
      <c r="H247" s="110"/>
      <c r="I247" s="110"/>
      <c r="J247" s="111"/>
      <c r="K247" s="111"/>
      <c r="L247" s="111"/>
      <c r="M247" s="111"/>
      <c r="N247" s="111"/>
      <c r="O247" s="111"/>
      <c r="P247" s="111"/>
      <c r="Q247" s="111"/>
      <c r="R247" s="111"/>
      <c r="S247" s="111"/>
      <c r="T247" s="111"/>
      <c r="U247" s="111"/>
      <c r="V247" s="111"/>
      <c r="W247" s="7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9"/>
      <c r="AT247" s="9"/>
      <c r="AU247" s="10"/>
      <c r="AV247" s="10"/>
      <c r="AW247" s="10"/>
      <c r="AX247" s="10"/>
      <c r="AY247" s="10"/>
      <c r="AZ247" s="10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1"/>
    </row>
    <row r="248" spans="1:63" ht="15.75" customHeight="1">
      <c r="A248" s="110"/>
      <c r="B248" s="110"/>
      <c r="C248" s="110"/>
      <c r="D248" s="110"/>
      <c r="E248" s="110"/>
      <c r="F248" s="111"/>
      <c r="G248" s="110"/>
      <c r="H248" s="110"/>
      <c r="I248" s="110"/>
      <c r="J248" s="111"/>
      <c r="K248" s="111"/>
      <c r="L248" s="111"/>
      <c r="M248" s="111"/>
      <c r="N248" s="111"/>
      <c r="O248" s="111"/>
      <c r="P248" s="111"/>
      <c r="Q248" s="111"/>
      <c r="R248" s="111"/>
      <c r="S248" s="111"/>
      <c r="T248" s="111"/>
      <c r="U248" s="111"/>
      <c r="V248" s="111"/>
      <c r="W248" s="7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9"/>
      <c r="AT248" s="9"/>
      <c r="AU248" s="10"/>
      <c r="AV248" s="10"/>
      <c r="AW248" s="10"/>
      <c r="AX248" s="10"/>
      <c r="AY248" s="10"/>
      <c r="AZ248" s="10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1"/>
    </row>
    <row r="249" spans="1:63" ht="15.75" customHeight="1">
      <c r="A249" s="110"/>
      <c r="B249" s="110"/>
      <c r="C249" s="110"/>
      <c r="D249" s="110"/>
      <c r="E249" s="110"/>
      <c r="F249" s="111"/>
      <c r="G249" s="110"/>
      <c r="H249" s="110"/>
      <c r="I249" s="110"/>
      <c r="J249" s="111"/>
      <c r="K249" s="111"/>
      <c r="L249" s="111"/>
      <c r="M249" s="111"/>
      <c r="N249" s="111"/>
      <c r="O249" s="111"/>
      <c r="P249" s="111"/>
      <c r="Q249" s="111"/>
      <c r="R249" s="111"/>
      <c r="S249" s="111"/>
      <c r="T249" s="111"/>
      <c r="U249" s="111"/>
      <c r="V249" s="111"/>
      <c r="W249" s="7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9"/>
      <c r="AT249" s="9"/>
      <c r="AU249" s="10"/>
      <c r="AV249" s="10"/>
      <c r="AW249" s="10"/>
      <c r="AX249" s="10"/>
      <c r="AY249" s="10"/>
      <c r="AZ249" s="10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1"/>
    </row>
    <row r="250" spans="1:63" ht="15.75" customHeight="1">
      <c r="A250" s="110"/>
      <c r="B250" s="110"/>
      <c r="C250" s="110"/>
      <c r="D250" s="110"/>
      <c r="E250" s="110"/>
      <c r="F250" s="111"/>
      <c r="G250" s="110"/>
      <c r="H250" s="110"/>
      <c r="I250" s="110"/>
      <c r="J250" s="111"/>
      <c r="K250" s="111"/>
      <c r="L250" s="111"/>
      <c r="M250" s="111"/>
      <c r="N250" s="111"/>
      <c r="O250" s="111"/>
      <c r="P250" s="111"/>
      <c r="Q250" s="111"/>
      <c r="R250" s="111"/>
      <c r="S250" s="111"/>
      <c r="T250" s="111"/>
      <c r="U250" s="111"/>
      <c r="V250" s="111"/>
      <c r="W250" s="7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9"/>
      <c r="AT250" s="9"/>
      <c r="AU250" s="10"/>
      <c r="AV250" s="10"/>
      <c r="AW250" s="10"/>
      <c r="AX250" s="10"/>
      <c r="AY250" s="10"/>
      <c r="AZ250" s="10"/>
      <c r="BA250" s="11"/>
      <c r="BB250" s="11"/>
      <c r="BC250" s="11"/>
      <c r="BD250" s="11"/>
      <c r="BE250" s="11"/>
      <c r="BF250" s="11"/>
      <c r="BG250" s="11"/>
      <c r="BH250" s="11"/>
      <c r="BI250" s="11"/>
      <c r="BJ250" s="11"/>
      <c r="BK250" s="11"/>
    </row>
    <row r="251" spans="1:63" ht="15.75" customHeight="1">
      <c r="A251" s="110"/>
      <c r="B251" s="110"/>
      <c r="C251" s="110"/>
      <c r="D251" s="110"/>
      <c r="E251" s="110"/>
      <c r="F251" s="111"/>
      <c r="G251" s="110"/>
      <c r="H251" s="110"/>
      <c r="I251" s="110"/>
      <c r="J251" s="111"/>
      <c r="K251" s="111"/>
      <c r="L251" s="111"/>
      <c r="M251" s="111"/>
      <c r="N251" s="111"/>
      <c r="O251" s="111"/>
      <c r="P251" s="111"/>
      <c r="Q251" s="111"/>
      <c r="R251" s="111"/>
      <c r="S251" s="111"/>
      <c r="T251" s="111"/>
      <c r="U251" s="111"/>
      <c r="V251" s="111"/>
      <c r="W251" s="7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9"/>
      <c r="AT251" s="9"/>
      <c r="AU251" s="10"/>
      <c r="AV251" s="10"/>
      <c r="AW251" s="10"/>
      <c r="AX251" s="10"/>
      <c r="AY251" s="10"/>
      <c r="AZ251" s="10"/>
      <c r="BA251" s="11"/>
      <c r="BB251" s="11"/>
      <c r="BC251" s="11"/>
      <c r="BD251" s="11"/>
      <c r="BE251" s="11"/>
      <c r="BF251" s="11"/>
      <c r="BG251" s="11"/>
      <c r="BH251" s="11"/>
      <c r="BI251" s="11"/>
      <c r="BJ251" s="11"/>
      <c r="BK251" s="11"/>
    </row>
    <row r="252" spans="1:63" ht="15.75" customHeight="1">
      <c r="A252" s="110"/>
      <c r="B252" s="110"/>
      <c r="C252" s="110"/>
      <c r="D252" s="110"/>
      <c r="E252" s="110"/>
      <c r="F252" s="111"/>
      <c r="G252" s="110"/>
      <c r="H252" s="110"/>
      <c r="I252" s="110"/>
      <c r="J252" s="111"/>
      <c r="K252" s="111"/>
      <c r="L252" s="111"/>
      <c r="M252" s="111"/>
      <c r="N252" s="111"/>
      <c r="O252" s="111"/>
      <c r="P252" s="111"/>
      <c r="Q252" s="111"/>
      <c r="R252" s="111"/>
      <c r="S252" s="111"/>
      <c r="T252" s="111"/>
      <c r="U252" s="111"/>
      <c r="V252" s="111"/>
      <c r="W252" s="7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9"/>
      <c r="AT252" s="9"/>
      <c r="AU252" s="10"/>
      <c r="AV252" s="10"/>
      <c r="AW252" s="10"/>
      <c r="AX252" s="10"/>
      <c r="AY252" s="10"/>
      <c r="AZ252" s="10"/>
      <c r="BA252" s="11"/>
      <c r="BB252" s="11"/>
      <c r="BC252" s="11"/>
      <c r="BD252" s="11"/>
      <c r="BE252" s="11"/>
      <c r="BF252" s="11"/>
      <c r="BG252" s="11"/>
      <c r="BH252" s="11"/>
      <c r="BI252" s="11"/>
      <c r="BJ252" s="11"/>
      <c r="BK252" s="11"/>
    </row>
    <row r="253" spans="1:63" ht="15.75" customHeight="1">
      <c r="A253" s="110"/>
      <c r="B253" s="110"/>
      <c r="C253" s="110"/>
      <c r="D253" s="110"/>
      <c r="E253" s="110"/>
      <c r="F253" s="111"/>
      <c r="G253" s="110"/>
      <c r="H253" s="110"/>
      <c r="I253" s="110"/>
      <c r="J253" s="111"/>
      <c r="K253" s="111"/>
      <c r="L253" s="111"/>
      <c r="M253" s="111"/>
      <c r="N253" s="111"/>
      <c r="O253" s="111"/>
      <c r="P253" s="111"/>
      <c r="Q253" s="111"/>
      <c r="R253" s="111"/>
      <c r="S253" s="111"/>
      <c r="T253" s="111"/>
      <c r="U253" s="111"/>
      <c r="V253" s="111"/>
      <c r="W253" s="7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9"/>
      <c r="AT253" s="9"/>
      <c r="AU253" s="10"/>
      <c r="AV253" s="10"/>
      <c r="AW253" s="10"/>
      <c r="AX253" s="10"/>
      <c r="AY253" s="10"/>
      <c r="AZ253" s="10"/>
      <c r="BA253" s="11"/>
      <c r="BB253" s="11"/>
      <c r="BC253" s="11"/>
      <c r="BD253" s="11"/>
      <c r="BE253" s="11"/>
      <c r="BF253" s="11"/>
      <c r="BG253" s="11"/>
      <c r="BH253" s="11"/>
      <c r="BI253" s="11"/>
      <c r="BJ253" s="11"/>
      <c r="BK253" s="11"/>
    </row>
    <row r="254" spans="1:63" ht="15.75" customHeight="1">
      <c r="A254" s="110"/>
      <c r="B254" s="110"/>
      <c r="C254" s="110"/>
      <c r="D254" s="110"/>
      <c r="E254" s="110"/>
      <c r="F254" s="111"/>
      <c r="G254" s="110"/>
      <c r="H254" s="110"/>
      <c r="I254" s="110"/>
      <c r="J254" s="111"/>
      <c r="K254" s="111"/>
      <c r="L254" s="111"/>
      <c r="M254" s="111"/>
      <c r="N254" s="111"/>
      <c r="O254" s="111"/>
      <c r="P254" s="111"/>
      <c r="Q254" s="111"/>
      <c r="R254" s="111"/>
      <c r="S254" s="111"/>
      <c r="T254" s="111"/>
      <c r="U254" s="111"/>
      <c r="V254" s="111"/>
      <c r="W254" s="7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9"/>
      <c r="AT254" s="9"/>
      <c r="AU254" s="10"/>
      <c r="AV254" s="10"/>
      <c r="AW254" s="10"/>
      <c r="AX254" s="10"/>
      <c r="AY254" s="10"/>
      <c r="AZ254" s="10"/>
      <c r="BA254" s="11"/>
      <c r="BB254" s="11"/>
      <c r="BC254" s="11"/>
      <c r="BD254" s="11"/>
      <c r="BE254" s="11"/>
      <c r="BF254" s="11"/>
      <c r="BG254" s="11"/>
      <c r="BH254" s="11"/>
      <c r="BI254" s="11"/>
      <c r="BJ254" s="11"/>
      <c r="BK254" s="11"/>
    </row>
    <row r="255" spans="1:63" ht="15.75" customHeight="1">
      <c r="A255" s="110"/>
      <c r="B255" s="110"/>
      <c r="C255" s="110"/>
      <c r="D255" s="110"/>
      <c r="E255" s="110"/>
      <c r="F255" s="111"/>
      <c r="G255" s="110"/>
      <c r="H255" s="110"/>
      <c r="I255" s="110"/>
      <c r="J255" s="111"/>
      <c r="K255" s="111"/>
      <c r="L255" s="111"/>
      <c r="M255" s="111"/>
      <c r="N255" s="111"/>
      <c r="O255" s="111"/>
      <c r="P255" s="111"/>
      <c r="Q255" s="111"/>
      <c r="R255" s="111"/>
      <c r="S255" s="111"/>
      <c r="T255" s="111"/>
      <c r="U255" s="111"/>
      <c r="V255" s="111"/>
      <c r="W255" s="7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9"/>
      <c r="AT255" s="9"/>
      <c r="AU255" s="10"/>
      <c r="AV255" s="10"/>
      <c r="AW255" s="10"/>
      <c r="AX255" s="10"/>
      <c r="AY255" s="10"/>
      <c r="AZ255" s="10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</row>
    <row r="256" spans="1:63" ht="15.75" customHeight="1">
      <c r="A256" s="110"/>
      <c r="B256" s="110"/>
      <c r="C256" s="110"/>
      <c r="D256" s="110"/>
      <c r="E256" s="110"/>
      <c r="F256" s="111"/>
      <c r="G256" s="110"/>
      <c r="H256" s="110"/>
      <c r="I256" s="110"/>
      <c r="J256" s="111"/>
      <c r="K256" s="111"/>
      <c r="L256" s="111"/>
      <c r="M256" s="111"/>
      <c r="N256" s="111"/>
      <c r="O256" s="111"/>
      <c r="P256" s="111"/>
      <c r="Q256" s="111"/>
      <c r="R256" s="111"/>
      <c r="S256" s="111"/>
      <c r="T256" s="111"/>
      <c r="U256" s="111"/>
      <c r="V256" s="111"/>
      <c r="W256" s="7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9"/>
      <c r="AT256" s="9"/>
      <c r="AU256" s="10"/>
      <c r="AV256" s="10"/>
      <c r="AW256" s="10"/>
      <c r="AX256" s="10"/>
      <c r="AY256" s="10"/>
      <c r="AZ256" s="10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</row>
    <row r="257" spans="1:63" ht="15.75" customHeight="1">
      <c r="A257" s="110"/>
      <c r="B257" s="110"/>
      <c r="C257" s="110"/>
      <c r="D257" s="110"/>
      <c r="E257" s="110"/>
      <c r="F257" s="111"/>
      <c r="G257" s="110"/>
      <c r="H257" s="110"/>
      <c r="I257" s="110"/>
      <c r="J257" s="111"/>
      <c r="K257" s="111"/>
      <c r="L257" s="111"/>
      <c r="M257" s="111"/>
      <c r="N257" s="111"/>
      <c r="O257" s="111"/>
      <c r="P257" s="111"/>
      <c r="Q257" s="111"/>
      <c r="R257" s="111"/>
      <c r="S257" s="111"/>
      <c r="T257" s="111"/>
      <c r="U257" s="111"/>
      <c r="V257" s="111"/>
      <c r="W257" s="7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9"/>
      <c r="AT257" s="9"/>
      <c r="AU257" s="10"/>
      <c r="AV257" s="10"/>
      <c r="AW257" s="10"/>
      <c r="AX257" s="10"/>
      <c r="AY257" s="10"/>
      <c r="AZ257" s="10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</row>
    <row r="258" spans="1:63" ht="15.75" customHeight="1">
      <c r="A258" s="110"/>
      <c r="B258" s="110"/>
      <c r="C258" s="110"/>
      <c r="D258" s="110"/>
      <c r="E258" s="110"/>
      <c r="F258" s="111"/>
      <c r="G258" s="110"/>
      <c r="H258" s="110"/>
      <c r="I258" s="110"/>
      <c r="J258" s="111"/>
      <c r="K258" s="111"/>
      <c r="L258" s="111"/>
      <c r="M258" s="111"/>
      <c r="N258" s="111"/>
      <c r="O258" s="111"/>
      <c r="P258" s="111"/>
      <c r="Q258" s="111"/>
      <c r="R258" s="111"/>
      <c r="S258" s="111"/>
      <c r="T258" s="111"/>
      <c r="U258" s="111"/>
      <c r="V258" s="111"/>
      <c r="W258" s="7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9"/>
      <c r="AT258" s="9"/>
      <c r="AU258" s="10"/>
      <c r="AV258" s="10"/>
      <c r="AW258" s="10"/>
      <c r="AX258" s="10"/>
      <c r="AY258" s="10"/>
      <c r="AZ258" s="10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</row>
    <row r="259" spans="1:63" ht="15.75" customHeight="1">
      <c r="A259" s="110"/>
      <c r="B259" s="110"/>
      <c r="C259" s="110"/>
      <c r="D259" s="110"/>
      <c r="E259" s="110"/>
      <c r="F259" s="111"/>
      <c r="G259" s="110"/>
      <c r="H259" s="110"/>
      <c r="I259" s="110"/>
      <c r="J259" s="111"/>
      <c r="K259" s="111"/>
      <c r="L259" s="111"/>
      <c r="M259" s="111"/>
      <c r="N259" s="111"/>
      <c r="O259" s="111"/>
      <c r="P259" s="111"/>
      <c r="Q259" s="111"/>
      <c r="R259" s="111"/>
      <c r="S259" s="111"/>
      <c r="T259" s="111"/>
      <c r="U259" s="111"/>
      <c r="V259" s="111"/>
      <c r="W259" s="7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9"/>
      <c r="AT259" s="9"/>
      <c r="AU259" s="10"/>
      <c r="AV259" s="10"/>
      <c r="AW259" s="10"/>
      <c r="AX259" s="10"/>
      <c r="AY259" s="10"/>
      <c r="AZ259" s="10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</row>
    <row r="260" spans="1:63" ht="15.75" customHeight="1">
      <c r="A260" s="110"/>
      <c r="B260" s="110"/>
      <c r="C260" s="110"/>
      <c r="D260" s="110"/>
      <c r="E260" s="110"/>
      <c r="F260" s="111"/>
      <c r="G260" s="110"/>
      <c r="H260" s="110"/>
      <c r="I260" s="110"/>
      <c r="J260" s="111"/>
      <c r="K260" s="111"/>
      <c r="L260" s="111"/>
      <c r="M260" s="111"/>
      <c r="N260" s="111"/>
      <c r="O260" s="111"/>
      <c r="P260" s="111"/>
      <c r="Q260" s="111"/>
      <c r="R260" s="111"/>
      <c r="S260" s="111"/>
      <c r="T260" s="111"/>
      <c r="U260" s="111"/>
      <c r="V260" s="111"/>
      <c r="W260" s="7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9"/>
      <c r="AT260" s="9"/>
      <c r="AU260" s="10"/>
      <c r="AV260" s="10"/>
      <c r="AW260" s="10"/>
      <c r="AX260" s="10"/>
      <c r="AY260" s="10"/>
      <c r="AZ260" s="10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</row>
    <row r="261" spans="1:63" ht="15.75" customHeight="1">
      <c r="A261" s="110"/>
      <c r="B261" s="110"/>
      <c r="C261" s="110"/>
      <c r="D261" s="110"/>
      <c r="E261" s="110"/>
      <c r="F261" s="111"/>
      <c r="G261" s="110"/>
      <c r="H261" s="110"/>
      <c r="I261" s="110"/>
      <c r="J261" s="111"/>
      <c r="K261" s="111"/>
      <c r="L261" s="111"/>
      <c r="M261" s="111"/>
      <c r="N261" s="111"/>
      <c r="O261" s="111"/>
      <c r="P261" s="111"/>
      <c r="Q261" s="111"/>
      <c r="R261" s="111"/>
      <c r="S261" s="111"/>
      <c r="T261" s="111"/>
      <c r="U261" s="111"/>
      <c r="V261" s="111"/>
      <c r="W261" s="7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9"/>
      <c r="AT261" s="9"/>
      <c r="AU261" s="10"/>
      <c r="AV261" s="10"/>
      <c r="AW261" s="10"/>
      <c r="AX261" s="10"/>
      <c r="AY261" s="10"/>
      <c r="AZ261" s="10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</row>
    <row r="262" spans="1:63" ht="15.75" customHeight="1">
      <c r="A262" s="110"/>
      <c r="B262" s="110"/>
      <c r="C262" s="110"/>
      <c r="D262" s="110"/>
      <c r="E262" s="110"/>
      <c r="F262" s="111"/>
      <c r="G262" s="110"/>
      <c r="H262" s="110"/>
      <c r="I262" s="110"/>
      <c r="J262" s="111"/>
      <c r="K262" s="111"/>
      <c r="L262" s="111"/>
      <c r="M262" s="111"/>
      <c r="N262" s="111"/>
      <c r="O262" s="111"/>
      <c r="P262" s="111"/>
      <c r="Q262" s="111"/>
      <c r="R262" s="111"/>
      <c r="S262" s="111"/>
      <c r="T262" s="111"/>
      <c r="U262" s="111"/>
      <c r="V262" s="111"/>
      <c r="W262" s="7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9"/>
      <c r="AT262" s="9"/>
      <c r="AU262" s="10"/>
      <c r="AV262" s="10"/>
      <c r="AW262" s="10"/>
      <c r="AX262" s="10"/>
      <c r="AY262" s="10"/>
      <c r="AZ262" s="10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</row>
    <row r="263" spans="1:63" ht="15.75" customHeight="1">
      <c r="A263" s="110"/>
      <c r="B263" s="110"/>
      <c r="C263" s="110"/>
      <c r="D263" s="110"/>
      <c r="E263" s="110"/>
      <c r="F263" s="111"/>
      <c r="G263" s="110"/>
      <c r="H263" s="110"/>
      <c r="I263" s="110"/>
      <c r="J263" s="111"/>
      <c r="K263" s="111"/>
      <c r="L263" s="111"/>
      <c r="M263" s="111"/>
      <c r="N263" s="111"/>
      <c r="O263" s="111"/>
      <c r="P263" s="111"/>
      <c r="Q263" s="111"/>
      <c r="R263" s="111"/>
      <c r="S263" s="111"/>
      <c r="T263" s="111"/>
      <c r="U263" s="111"/>
      <c r="V263" s="111"/>
      <c r="W263" s="7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9"/>
      <c r="AT263" s="9"/>
      <c r="AU263" s="10"/>
      <c r="AV263" s="10"/>
      <c r="AW263" s="10"/>
      <c r="AX263" s="10"/>
      <c r="AY263" s="10"/>
      <c r="AZ263" s="10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11"/>
    </row>
    <row r="264" spans="1:63" ht="15.75" customHeight="1">
      <c r="A264" s="110"/>
      <c r="B264" s="110"/>
      <c r="C264" s="110"/>
      <c r="D264" s="110"/>
      <c r="E264" s="110"/>
      <c r="F264" s="111"/>
      <c r="G264" s="110"/>
      <c r="H264" s="110"/>
      <c r="I264" s="110"/>
      <c r="J264" s="111"/>
      <c r="K264" s="111"/>
      <c r="L264" s="111"/>
      <c r="M264" s="111"/>
      <c r="N264" s="111"/>
      <c r="O264" s="111"/>
      <c r="P264" s="111"/>
      <c r="Q264" s="111"/>
      <c r="R264" s="111"/>
      <c r="S264" s="111"/>
      <c r="T264" s="111"/>
      <c r="U264" s="111"/>
      <c r="V264" s="111"/>
      <c r="W264" s="7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9"/>
      <c r="AT264" s="9"/>
      <c r="AU264" s="10"/>
      <c r="AV264" s="10"/>
      <c r="AW264" s="10"/>
      <c r="AX264" s="10"/>
      <c r="AY264" s="10"/>
      <c r="AZ264" s="10"/>
      <c r="BA264" s="11"/>
      <c r="BB264" s="11"/>
      <c r="BC264" s="11"/>
      <c r="BD264" s="11"/>
      <c r="BE264" s="11"/>
      <c r="BF264" s="11"/>
      <c r="BG264" s="11"/>
      <c r="BH264" s="11"/>
      <c r="BI264" s="11"/>
      <c r="BJ264" s="11"/>
      <c r="BK264" s="11"/>
    </row>
    <row r="265" spans="1:63" ht="15.75" customHeight="1">
      <c r="A265" s="110"/>
      <c r="B265" s="110"/>
      <c r="C265" s="110"/>
      <c r="D265" s="110"/>
      <c r="E265" s="110"/>
      <c r="F265" s="111"/>
      <c r="G265" s="110"/>
      <c r="H265" s="110"/>
      <c r="I265" s="110"/>
      <c r="J265" s="111"/>
      <c r="K265" s="111"/>
      <c r="L265" s="111"/>
      <c r="M265" s="111"/>
      <c r="N265" s="111"/>
      <c r="O265" s="111"/>
      <c r="P265" s="111"/>
      <c r="Q265" s="111"/>
      <c r="R265" s="111"/>
      <c r="S265" s="111"/>
      <c r="T265" s="111"/>
      <c r="U265" s="111"/>
      <c r="V265" s="111"/>
      <c r="W265" s="7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9"/>
      <c r="AT265" s="9"/>
      <c r="AU265" s="10"/>
      <c r="AV265" s="10"/>
      <c r="AW265" s="10"/>
      <c r="AX265" s="10"/>
      <c r="AY265" s="10"/>
      <c r="AZ265" s="10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1"/>
    </row>
    <row r="266" spans="1:63" ht="15.75" customHeight="1">
      <c r="A266" s="110"/>
      <c r="B266" s="110"/>
      <c r="C266" s="110"/>
      <c r="D266" s="110"/>
      <c r="E266" s="110"/>
      <c r="F266" s="111"/>
      <c r="G266" s="110"/>
      <c r="H266" s="110"/>
      <c r="I266" s="110"/>
      <c r="J266" s="111"/>
      <c r="K266" s="111"/>
      <c r="L266" s="111"/>
      <c r="M266" s="111"/>
      <c r="N266" s="111"/>
      <c r="O266" s="111"/>
      <c r="P266" s="111"/>
      <c r="Q266" s="111"/>
      <c r="R266" s="111"/>
      <c r="S266" s="111"/>
      <c r="T266" s="111"/>
      <c r="U266" s="111"/>
      <c r="V266" s="111"/>
      <c r="W266" s="7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9"/>
      <c r="AT266" s="9"/>
      <c r="AU266" s="10"/>
      <c r="AV266" s="10"/>
      <c r="AW266" s="10"/>
      <c r="AX266" s="10"/>
      <c r="AY266" s="10"/>
      <c r="AZ266" s="10"/>
      <c r="BA266" s="11"/>
      <c r="BB266" s="11"/>
      <c r="BC266" s="11"/>
      <c r="BD266" s="11"/>
      <c r="BE266" s="11"/>
      <c r="BF266" s="11"/>
      <c r="BG266" s="11"/>
      <c r="BH266" s="11"/>
      <c r="BI266" s="11"/>
      <c r="BJ266" s="11"/>
      <c r="BK266" s="11"/>
    </row>
    <row r="267" spans="1:63" ht="15.75" customHeight="1">
      <c r="A267" s="110"/>
      <c r="B267" s="110"/>
      <c r="C267" s="110"/>
      <c r="D267" s="110"/>
      <c r="E267" s="110"/>
      <c r="F267" s="111"/>
      <c r="G267" s="110"/>
      <c r="H267" s="110"/>
      <c r="I267" s="110"/>
      <c r="J267" s="111"/>
      <c r="K267" s="111"/>
      <c r="L267" s="111"/>
      <c r="M267" s="111"/>
      <c r="N267" s="111"/>
      <c r="O267" s="111"/>
      <c r="P267" s="111"/>
      <c r="Q267" s="111"/>
      <c r="R267" s="111"/>
      <c r="S267" s="111"/>
      <c r="T267" s="111"/>
      <c r="U267" s="111"/>
      <c r="V267" s="111"/>
      <c r="W267" s="7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9"/>
      <c r="AT267" s="9"/>
      <c r="AU267" s="10"/>
      <c r="AV267" s="10"/>
      <c r="AW267" s="10"/>
      <c r="AX267" s="10"/>
      <c r="AY267" s="10"/>
      <c r="AZ267" s="10"/>
      <c r="BA267" s="11"/>
      <c r="BB267" s="11"/>
      <c r="BC267" s="11"/>
      <c r="BD267" s="11"/>
      <c r="BE267" s="11"/>
      <c r="BF267" s="11"/>
      <c r="BG267" s="11"/>
      <c r="BH267" s="11"/>
      <c r="BI267" s="11"/>
      <c r="BJ267" s="11"/>
      <c r="BK267" s="11"/>
    </row>
    <row r="268" spans="1:63" ht="15.75" customHeight="1">
      <c r="A268" s="110"/>
      <c r="B268" s="110"/>
      <c r="C268" s="110"/>
      <c r="D268" s="110"/>
      <c r="E268" s="110"/>
      <c r="F268" s="111"/>
      <c r="G268" s="110"/>
      <c r="H268" s="110"/>
      <c r="I268" s="110"/>
      <c r="J268" s="111"/>
      <c r="K268" s="111"/>
      <c r="L268" s="111"/>
      <c r="M268" s="111"/>
      <c r="N268" s="111"/>
      <c r="O268" s="111"/>
      <c r="P268" s="111"/>
      <c r="Q268" s="111"/>
      <c r="R268" s="111"/>
      <c r="S268" s="111"/>
      <c r="T268" s="111"/>
      <c r="U268" s="111"/>
      <c r="V268" s="111"/>
      <c r="W268" s="7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9"/>
      <c r="AT268" s="9"/>
      <c r="AU268" s="10"/>
      <c r="AV268" s="10"/>
      <c r="AW268" s="10"/>
      <c r="AX268" s="10"/>
      <c r="AY268" s="10"/>
      <c r="AZ268" s="10"/>
      <c r="BA268" s="11"/>
      <c r="BB268" s="11"/>
      <c r="BC268" s="11"/>
      <c r="BD268" s="11"/>
      <c r="BE268" s="11"/>
      <c r="BF268" s="11"/>
      <c r="BG268" s="11"/>
      <c r="BH268" s="11"/>
      <c r="BI268" s="11"/>
      <c r="BJ268" s="11"/>
      <c r="BK268" s="11"/>
    </row>
    <row r="269" spans="1:63" ht="15.75" customHeight="1">
      <c r="A269" s="110"/>
      <c r="B269" s="110"/>
      <c r="C269" s="110"/>
      <c r="D269" s="110"/>
      <c r="E269" s="110"/>
      <c r="F269" s="111"/>
      <c r="G269" s="110"/>
      <c r="H269" s="110"/>
      <c r="I269" s="110"/>
      <c r="J269" s="111"/>
      <c r="K269" s="111"/>
      <c r="L269" s="111"/>
      <c r="M269" s="111"/>
      <c r="N269" s="111"/>
      <c r="O269" s="111"/>
      <c r="P269" s="111"/>
      <c r="Q269" s="111"/>
      <c r="R269" s="111"/>
      <c r="S269" s="111"/>
      <c r="T269" s="111"/>
      <c r="U269" s="111"/>
      <c r="V269" s="111"/>
      <c r="W269" s="7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9"/>
      <c r="AT269" s="9"/>
      <c r="AU269" s="10"/>
      <c r="AV269" s="10"/>
      <c r="AW269" s="10"/>
      <c r="AX269" s="10"/>
      <c r="AY269" s="10"/>
      <c r="AZ269" s="10"/>
      <c r="BA269" s="11"/>
      <c r="BB269" s="11"/>
      <c r="BC269" s="11"/>
      <c r="BD269" s="11"/>
      <c r="BE269" s="11"/>
      <c r="BF269" s="11"/>
      <c r="BG269" s="11"/>
      <c r="BH269" s="11"/>
      <c r="BI269" s="11"/>
      <c r="BJ269" s="11"/>
      <c r="BK269" s="11"/>
    </row>
    <row r="270" spans="1:63" ht="15.75" customHeight="1">
      <c r="A270" s="110"/>
      <c r="B270" s="110"/>
      <c r="C270" s="110"/>
      <c r="D270" s="110"/>
      <c r="E270" s="110"/>
      <c r="F270" s="111"/>
      <c r="G270" s="110"/>
      <c r="H270" s="110"/>
      <c r="I270" s="110"/>
      <c r="J270" s="111"/>
      <c r="K270" s="111"/>
      <c r="L270" s="111"/>
      <c r="M270" s="111"/>
      <c r="N270" s="111"/>
      <c r="O270" s="111"/>
      <c r="P270" s="111"/>
      <c r="Q270" s="111"/>
      <c r="R270" s="111"/>
      <c r="S270" s="111"/>
      <c r="T270" s="111"/>
      <c r="U270" s="111"/>
      <c r="V270" s="111"/>
      <c r="W270" s="7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9"/>
      <c r="AT270" s="9"/>
      <c r="AU270" s="10"/>
      <c r="AV270" s="10"/>
      <c r="AW270" s="10"/>
      <c r="AX270" s="10"/>
      <c r="AY270" s="10"/>
      <c r="AZ270" s="10"/>
      <c r="BA270" s="11"/>
      <c r="BB270" s="11"/>
      <c r="BC270" s="11"/>
      <c r="BD270" s="11"/>
      <c r="BE270" s="11"/>
      <c r="BF270" s="11"/>
      <c r="BG270" s="11"/>
      <c r="BH270" s="11"/>
      <c r="BI270" s="11"/>
      <c r="BJ270" s="11"/>
      <c r="BK270" s="11"/>
    </row>
    <row r="271" spans="1:63" ht="15.75" customHeight="1">
      <c r="A271" s="110"/>
      <c r="B271" s="110"/>
      <c r="C271" s="110"/>
      <c r="D271" s="110"/>
      <c r="E271" s="110"/>
      <c r="F271" s="111"/>
      <c r="G271" s="110"/>
      <c r="H271" s="110"/>
      <c r="I271" s="110"/>
      <c r="J271" s="111"/>
      <c r="K271" s="111"/>
      <c r="L271" s="111"/>
      <c r="M271" s="111"/>
      <c r="N271" s="111"/>
      <c r="O271" s="111"/>
      <c r="P271" s="111"/>
      <c r="Q271" s="111"/>
      <c r="R271" s="111"/>
      <c r="S271" s="111"/>
      <c r="T271" s="111"/>
      <c r="U271" s="111"/>
      <c r="V271" s="111"/>
      <c r="W271" s="7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9"/>
      <c r="AT271" s="9"/>
      <c r="AU271" s="10"/>
      <c r="AV271" s="10"/>
      <c r="AW271" s="10"/>
      <c r="AX271" s="10"/>
      <c r="AY271" s="10"/>
      <c r="AZ271" s="10"/>
      <c r="BA271" s="11"/>
      <c r="BB271" s="11"/>
      <c r="BC271" s="11"/>
      <c r="BD271" s="11"/>
      <c r="BE271" s="11"/>
      <c r="BF271" s="11"/>
      <c r="BG271" s="11"/>
      <c r="BH271" s="11"/>
      <c r="BI271" s="11"/>
      <c r="BJ271" s="11"/>
      <c r="BK271" s="11"/>
    </row>
    <row r="272" spans="1:63" ht="15.75" customHeight="1">
      <c r="A272" s="110"/>
      <c r="B272" s="110"/>
      <c r="C272" s="110"/>
      <c r="D272" s="110"/>
      <c r="E272" s="110"/>
      <c r="F272" s="111"/>
      <c r="G272" s="110"/>
      <c r="H272" s="110"/>
      <c r="I272" s="110"/>
      <c r="J272" s="111"/>
      <c r="K272" s="111"/>
      <c r="L272" s="111"/>
      <c r="M272" s="111"/>
      <c r="N272" s="111"/>
      <c r="O272" s="111"/>
      <c r="P272" s="111"/>
      <c r="Q272" s="111"/>
      <c r="R272" s="111"/>
      <c r="S272" s="111"/>
      <c r="T272" s="111"/>
      <c r="U272" s="111"/>
      <c r="V272" s="111"/>
      <c r="W272" s="7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9"/>
      <c r="AT272" s="9"/>
      <c r="AU272" s="10"/>
      <c r="AV272" s="10"/>
      <c r="AW272" s="10"/>
      <c r="AX272" s="10"/>
      <c r="AY272" s="10"/>
      <c r="AZ272" s="10"/>
      <c r="BA272" s="11"/>
      <c r="BB272" s="11"/>
      <c r="BC272" s="11"/>
      <c r="BD272" s="11"/>
      <c r="BE272" s="11"/>
      <c r="BF272" s="11"/>
      <c r="BG272" s="11"/>
      <c r="BH272" s="11"/>
      <c r="BI272" s="11"/>
      <c r="BJ272" s="11"/>
      <c r="BK272" s="11"/>
    </row>
    <row r="273" spans="1:63" ht="15.75" customHeight="1">
      <c r="A273" s="110"/>
      <c r="B273" s="110"/>
      <c r="C273" s="110"/>
      <c r="D273" s="110"/>
      <c r="E273" s="110"/>
      <c r="F273" s="111"/>
      <c r="G273" s="110"/>
      <c r="H273" s="110"/>
      <c r="I273" s="110"/>
      <c r="J273" s="111"/>
      <c r="K273" s="111"/>
      <c r="L273" s="111"/>
      <c r="M273" s="111"/>
      <c r="N273" s="111"/>
      <c r="O273" s="111"/>
      <c r="P273" s="111"/>
      <c r="Q273" s="111"/>
      <c r="R273" s="111"/>
      <c r="S273" s="111"/>
      <c r="T273" s="111"/>
      <c r="U273" s="111"/>
      <c r="V273" s="111"/>
      <c r="W273" s="7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9"/>
      <c r="AT273" s="9"/>
      <c r="AU273" s="10"/>
      <c r="AV273" s="10"/>
      <c r="AW273" s="10"/>
      <c r="AX273" s="10"/>
      <c r="AY273" s="10"/>
      <c r="AZ273" s="10"/>
      <c r="BA273" s="11"/>
      <c r="BB273" s="11"/>
      <c r="BC273" s="11"/>
      <c r="BD273" s="11"/>
      <c r="BE273" s="11"/>
      <c r="BF273" s="11"/>
      <c r="BG273" s="11"/>
      <c r="BH273" s="11"/>
      <c r="BI273" s="11"/>
      <c r="BJ273" s="11"/>
      <c r="BK273" s="11"/>
    </row>
    <row r="274" spans="1:63" ht="15.75" customHeight="1">
      <c r="A274" s="110"/>
      <c r="B274" s="110"/>
      <c r="C274" s="110"/>
      <c r="D274" s="110"/>
      <c r="E274" s="110"/>
      <c r="F274" s="111"/>
      <c r="G274" s="110"/>
      <c r="H274" s="110"/>
      <c r="I274" s="110"/>
      <c r="J274" s="111"/>
      <c r="K274" s="111"/>
      <c r="L274" s="111"/>
      <c r="M274" s="111"/>
      <c r="N274" s="111"/>
      <c r="O274" s="111"/>
      <c r="P274" s="111"/>
      <c r="Q274" s="111"/>
      <c r="R274" s="111"/>
      <c r="S274" s="111"/>
      <c r="T274" s="111"/>
      <c r="U274" s="111"/>
      <c r="V274" s="111"/>
      <c r="W274" s="7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9"/>
      <c r="AT274" s="9"/>
      <c r="AU274" s="10"/>
      <c r="AV274" s="10"/>
      <c r="AW274" s="10"/>
      <c r="AX274" s="10"/>
      <c r="AY274" s="10"/>
      <c r="AZ274" s="10"/>
      <c r="BA274" s="11"/>
      <c r="BB274" s="11"/>
      <c r="BC274" s="11"/>
      <c r="BD274" s="11"/>
      <c r="BE274" s="11"/>
      <c r="BF274" s="11"/>
      <c r="BG274" s="11"/>
      <c r="BH274" s="11"/>
      <c r="BI274" s="11"/>
      <c r="BJ274" s="11"/>
      <c r="BK274" s="11"/>
    </row>
    <row r="275" spans="1:63" ht="15.75" customHeight="1">
      <c r="A275" s="110"/>
      <c r="B275" s="110"/>
      <c r="C275" s="110"/>
      <c r="D275" s="110"/>
      <c r="E275" s="110"/>
      <c r="F275" s="111"/>
      <c r="G275" s="110"/>
      <c r="H275" s="110"/>
      <c r="I275" s="110"/>
      <c r="J275" s="111"/>
      <c r="K275" s="111"/>
      <c r="L275" s="111"/>
      <c r="M275" s="111"/>
      <c r="N275" s="111"/>
      <c r="O275" s="111"/>
      <c r="P275" s="111"/>
      <c r="Q275" s="111"/>
      <c r="R275" s="111"/>
      <c r="S275" s="111"/>
      <c r="T275" s="111"/>
      <c r="U275" s="111"/>
      <c r="V275" s="111"/>
      <c r="W275" s="7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9"/>
      <c r="AT275" s="9"/>
      <c r="AU275" s="10"/>
      <c r="AV275" s="10"/>
      <c r="AW275" s="10"/>
      <c r="AX275" s="10"/>
      <c r="AY275" s="10"/>
      <c r="AZ275" s="10"/>
      <c r="BA275" s="11"/>
      <c r="BB275" s="11"/>
      <c r="BC275" s="11"/>
      <c r="BD275" s="11"/>
      <c r="BE275" s="11"/>
      <c r="BF275" s="11"/>
      <c r="BG275" s="11"/>
      <c r="BH275" s="11"/>
      <c r="BI275" s="11"/>
      <c r="BJ275" s="11"/>
      <c r="BK275" s="11"/>
    </row>
    <row r="276" spans="1:63" ht="15.75" customHeight="1">
      <c r="A276" s="110"/>
      <c r="B276" s="110"/>
      <c r="C276" s="110"/>
      <c r="D276" s="110"/>
      <c r="E276" s="110"/>
      <c r="F276" s="111"/>
      <c r="G276" s="110"/>
      <c r="H276" s="110"/>
      <c r="I276" s="110"/>
      <c r="J276" s="111"/>
      <c r="K276" s="111"/>
      <c r="L276" s="111"/>
      <c r="M276" s="111"/>
      <c r="N276" s="111"/>
      <c r="O276" s="111"/>
      <c r="P276" s="111"/>
      <c r="Q276" s="111"/>
      <c r="R276" s="111"/>
      <c r="S276" s="111"/>
      <c r="T276" s="111"/>
      <c r="U276" s="111"/>
      <c r="V276" s="111"/>
      <c r="W276" s="7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9"/>
      <c r="AT276" s="9"/>
      <c r="AU276" s="10"/>
      <c r="AV276" s="10"/>
      <c r="AW276" s="10"/>
      <c r="AX276" s="10"/>
      <c r="AY276" s="10"/>
      <c r="AZ276" s="10"/>
      <c r="BA276" s="11"/>
      <c r="BB276" s="11"/>
      <c r="BC276" s="11"/>
      <c r="BD276" s="11"/>
      <c r="BE276" s="11"/>
      <c r="BF276" s="11"/>
      <c r="BG276" s="11"/>
      <c r="BH276" s="11"/>
      <c r="BI276" s="11"/>
      <c r="BJ276" s="11"/>
      <c r="BK276" s="11"/>
    </row>
    <row r="277" spans="1:63" ht="15.75" customHeight="1">
      <c r="A277" s="110"/>
      <c r="B277" s="110"/>
      <c r="C277" s="110"/>
      <c r="D277" s="110"/>
      <c r="E277" s="110"/>
      <c r="F277" s="111"/>
      <c r="G277" s="110"/>
      <c r="H277" s="110"/>
      <c r="I277" s="110"/>
      <c r="J277" s="111"/>
      <c r="K277" s="111"/>
      <c r="L277" s="111"/>
      <c r="M277" s="111"/>
      <c r="N277" s="111"/>
      <c r="O277" s="111"/>
      <c r="P277" s="111"/>
      <c r="Q277" s="111"/>
      <c r="R277" s="111"/>
      <c r="S277" s="111"/>
      <c r="T277" s="111"/>
      <c r="U277" s="111"/>
      <c r="V277" s="111"/>
      <c r="W277" s="7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9"/>
      <c r="AT277" s="9"/>
      <c r="AU277" s="10"/>
      <c r="AV277" s="10"/>
      <c r="AW277" s="10"/>
      <c r="AX277" s="10"/>
      <c r="AY277" s="10"/>
      <c r="AZ277" s="10"/>
      <c r="BA277" s="11"/>
      <c r="BB277" s="11"/>
      <c r="BC277" s="11"/>
      <c r="BD277" s="11"/>
      <c r="BE277" s="11"/>
      <c r="BF277" s="11"/>
      <c r="BG277" s="11"/>
      <c r="BH277" s="11"/>
      <c r="BI277" s="11"/>
      <c r="BJ277" s="11"/>
      <c r="BK277" s="11"/>
    </row>
    <row r="278" spans="1:63" ht="15.75" customHeight="1">
      <c r="A278" s="110"/>
      <c r="B278" s="110"/>
      <c r="C278" s="110"/>
      <c r="D278" s="110"/>
      <c r="E278" s="110"/>
      <c r="F278" s="111"/>
      <c r="G278" s="110"/>
      <c r="H278" s="110"/>
      <c r="I278" s="110"/>
      <c r="J278" s="111"/>
      <c r="K278" s="111"/>
      <c r="L278" s="111"/>
      <c r="M278" s="111"/>
      <c r="N278" s="111"/>
      <c r="O278" s="111"/>
      <c r="P278" s="111"/>
      <c r="Q278" s="111"/>
      <c r="R278" s="111"/>
      <c r="S278" s="111"/>
      <c r="T278" s="111"/>
      <c r="U278" s="111"/>
      <c r="V278" s="111"/>
      <c r="W278" s="7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9"/>
      <c r="AT278" s="9"/>
      <c r="AU278" s="10"/>
      <c r="AV278" s="10"/>
      <c r="AW278" s="10"/>
      <c r="AX278" s="10"/>
      <c r="AY278" s="10"/>
      <c r="AZ278" s="10"/>
      <c r="BA278" s="11"/>
      <c r="BB278" s="11"/>
      <c r="BC278" s="11"/>
      <c r="BD278" s="11"/>
      <c r="BE278" s="11"/>
      <c r="BF278" s="11"/>
      <c r="BG278" s="11"/>
      <c r="BH278" s="11"/>
      <c r="BI278" s="11"/>
      <c r="BJ278" s="11"/>
      <c r="BK278" s="11"/>
    </row>
    <row r="279" spans="1:63" ht="15.75" customHeight="1">
      <c r="A279" s="110"/>
      <c r="B279" s="110"/>
      <c r="C279" s="110"/>
      <c r="D279" s="110"/>
      <c r="E279" s="110"/>
      <c r="F279" s="111"/>
      <c r="G279" s="110"/>
      <c r="H279" s="110"/>
      <c r="I279" s="110"/>
      <c r="J279" s="111"/>
      <c r="K279" s="111"/>
      <c r="L279" s="111"/>
      <c r="M279" s="111"/>
      <c r="N279" s="111"/>
      <c r="O279" s="111"/>
      <c r="P279" s="111"/>
      <c r="Q279" s="111"/>
      <c r="R279" s="111"/>
      <c r="S279" s="111"/>
      <c r="T279" s="111"/>
      <c r="U279" s="111"/>
      <c r="V279" s="111"/>
      <c r="W279" s="7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9"/>
      <c r="AT279" s="9"/>
      <c r="AU279" s="10"/>
      <c r="AV279" s="10"/>
      <c r="AW279" s="10"/>
      <c r="AX279" s="10"/>
      <c r="AY279" s="10"/>
      <c r="AZ279" s="10"/>
      <c r="BA279" s="11"/>
      <c r="BB279" s="11"/>
      <c r="BC279" s="11"/>
      <c r="BD279" s="11"/>
      <c r="BE279" s="11"/>
      <c r="BF279" s="11"/>
      <c r="BG279" s="11"/>
      <c r="BH279" s="11"/>
      <c r="BI279" s="11"/>
      <c r="BJ279" s="11"/>
      <c r="BK279" s="11"/>
    </row>
    <row r="280" spans="1:63" ht="15.75" customHeight="1">
      <c r="A280" s="110"/>
      <c r="B280" s="110"/>
      <c r="C280" s="110"/>
      <c r="D280" s="110"/>
      <c r="E280" s="110"/>
      <c r="F280" s="111"/>
      <c r="G280" s="110"/>
      <c r="H280" s="110"/>
      <c r="I280" s="110"/>
      <c r="J280" s="111"/>
      <c r="K280" s="111"/>
      <c r="L280" s="111"/>
      <c r="M280" s="111"/>
      <c r="N280" s="111"/>
      <c r="O280" s="111"/>
      <c r="P280" s="111"/>
      <c r="Q280" s="111"/>
      <c r="R280" s="111"/>
      <c r="S280" s="111"/>
      <c r="T280" s="111"/>
      <c r="U280" s="111"/>
      <c r="V280" s="111"/>
      <c r="W280" s="7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9"/>
      <c r="AT280" s="9"/>
      <c r="AU280" s="10"/>
      <c r="AV280" s="10"/>
      <c r="AW280" s="10"/>
      <c r="AX280" s="10"/>
      <c r="AY280" s="10"/>
      <c r="AZ280" s="10"/>
      <c r="BA280" s="11"/>
      <c r="BB280" s="11"/>
      <c r="BC280" s="11"/>
      <c r="BD280" s="11"/>
      <c r="BE280" s="11"/>
      <c r="BF280" s="11"/>
      <c r="BG280" s="11"/>
      <c r="BH280" s="11"/>
      <c r="BI280" s="11"/>
      <c r="BJ280" s="11"/>
      <c r="BK280" s="11"/>
    </row>
    <row r="281" spans="1:63" ht="15.75" customHeight="1">
      <c r="A281" s="110"/>
      <c r="B281" s="110"/>
      <c r="C281" s="110"/>
      <c r="D281" s="110"/>
      <c r="E281" s="110"/>
      <c r="F281" s="111"/>
      <c r="G281" s="110"/>
      <c r="H281" s="110"/>
      <c r="I281" s="110"/>
      <c r="J281" s="111"/>
      <c r="K281" s="111"/>
      <c r="L281" s="111"/>
      <c r="M281" s="111"/>
      <c r="N281" s="111"/>
      <c r="O281" s="111"/>
      <c r="P281" s="111"/>
      <c r="Q281" s="111"/>
      <c r="R281" s="111"/>
      <c r="S281" s="111"/>
      <c r="T281" s="111"/>
      <c r="U281" s="111"/>
      <c r="V281" s="111"/>
      <c r="W281" s="7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9"/>
      <c r="AT281" s="9"/>
      <c r="AU281" s="10"/>
      <c r="AV281" s="10"/>
      <c r="AW281" s="10"/>
      <c r="AX281" s="10"/>
      <c r="AY281" s="10"/>
      <c r="AZ281" s="10"/>
      <c r="BA281" s="11"/>
      <c r="BB281" s="11"/>
      <c r="BC281" s="11"/>
      <c r="BD281" s="11"/>
      <c r="BE281" s="11"/>
      <c r="BF281" s="11"/>
      <c r="BG281" s="11"/>
      <c r="BH281" s="11"/>
      <c r="BI281" s="11"/>
      <c r="BJ281" s="11"/>
      <c r="BK281" s="11"/>
    </row>
    <row r="282" spans="1:63" ht="15.75" customHeight="1">
      <c r="A282" s="110"/>
      <c r="B282" s="110"/>
      <c r="C282" s="110"/>
      <c r="D282" s="110"/>
      <c r="E282" s="110"/>
      <c r="F282" s="111"/>
      <c r="G282" s="110"/>
      <c r="H282" s="110"/>
      <c r="I282" s="110"/>
      <c r="J282" s="111"/>
      <c r="K282" s="111"/>
      <c r="L282" s="111"/>
      <c r="M282" s="111"/>
      <c r="N282" s="111"/>
      <c r="O282" s="111"/>
      <c r="P282" s="111"/>
      <c r="Q282" s="111"/>
      <c r="R282" s="111"/>
      <c r="S282" s="111"/>
      <c r="T282" s="111"/>
      <c r="U282" s="111"/>
      <c r="V282" s="111"/>
      <c r="W282" s="7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9"/>
      <c r="AT282" s="9"/>
      <c r="AU282" s="10"/>
      <c r="AV282" s="10"/>
      <c r="AW282" s="10"/>
      <c r="AX282" s="10"/>
      <c r="AY282" s="10"/>
      <c r="AZ282" s="10"/>
      <c r="BA282" s="11"/>
      <c r="BB282" s="11"/>
      <c r="BC282" s="11"/>
      <c r="BD282" s="11"/>
      <c r="BE282" s="11"/>
      <c r="BF282" s="11"/>
      <c r="BG282" s="11"/>
      <c r="BH282" s="11"/>
      <c r="BI282" s="11"/>
      <c r="BJ282" s="11"/>
      <c r="BK282" s="11"/>
    </row>
    <row r="283" spans="1:63" ht="15.75" customHeight="1">
      <c r="A283" s="110"/>
      <c r="B283" s="110"/>
      <c r="C283" s="110"/>
      <c r="D283" s="110"/>
      <c r="E283" s="110"/>
      <c r="F283" s="111"/>
      <c r="G283" s="110"/>
      <c r="H283" s="110"/>
      <c r="I283" s="110"/>
      <c r="J283" s="111"/>
      <c r="K283" s="111"/>
      <c r="L283" s="111"/>
      <c r="M283" s="111"/>
      <c r="N283" s="111"/>
      <c r="O283" s="111"/>
      <c r="P283" s="111"/>
      <c r="Q283" s="111"/>
      <c r="R283" s="111"/>
      <c r="S283" s="111"/>
      <c r="T283" s="111"/>
      <c r="U283" s="111"/>
      <c r="V283" s="111"/>
      <c r="W283" s="7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9"/>
      <c r="AT283" s="9"/>
      <c r="AU283" s="10"/>
      <c r="AV283" s="10"/>
      <c r="AW283" s="10"/>
      <c r="AX283" s="10"/>
      <c r="AY283" s="10"/>
      <c r="AZ283" s="10"/>
      <c r="BA283" s="11"/>
      <c r="BB283" s="11"/>
      <c r="BC283" s="11"/>
      <c r="BD283" s="11"/>
      <c r="BE283" s="11"/>
      <c r="BF283" s="11"/>
      <c r="BG283" s="11"/>
      <c r="BH283" s="11"/>
      <c r="BI283" s="11"/>
      <c r="BJ283" s="11"/>
      <c r="BK283" s="11"/>
    </row>
    <row r="284" spans="1:63" ht="15.75" customHeight="1">
      <c r="A284" s="110"/>
      <c r="B284" s="110"/>
      <c r="C284" s="110"/>
      <c r="D284" s="110"/>
      <c r="E284" s="110"/>
      <c r="F284" s="111"/>
      <c r="G284" s="110"/>
      <c r="H284" s="110"/>
      <c r="I284" s="110"/>
      <c r="J284" s="111"/>
      <c r="K284" s="111"/>
      <c r="L284" s="111"/>
      <c r="M284" s="111"/>
      <c r="N284" s="111"/>
      <c r="O284" s="111"/>
      <c r="P284" s="111"/>
      <c r="Q284" s="111"/>
      <c r="R284" s="111"/>
      <c r="S284" s="111"/>
      <c r="T284" s="111"/>
      <c r="U284" s="111"/>
      <c r="V284" s="111"/>
      <c r="W284" s="7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9"/>
      <c r="AT284" s="9"/>
      <c r="AU284" s="10"/>
      <c r="AV284" s="10"/>
      <c r="AW284" s="10"/>
      <c r="AX284" s="10"/>
      <c r="AY284" s="10"/>
      <c r="AZ284" s="10"/>
      <c r="BA284" s="11"/>
      <c r="BB284" s="11"/>
      <c r="BC284" s="11"/>
      <c r="BD284" s="11"/>
      <c r="BE284" s="11"/>
      <c r="BF284" s="11"/>
      <c r="BG284" s="11"/>
      <c r="BH284" s="11"/>
      <c r="BI284" s="11"/>
      <c r="BJ284" s="11"/>
      <c r="BK284" s="11"/>
    </row>
    <row r="285" spans="1:63" ht="15.75" customHeight="1">
      <c r="A285" s="110"/>
      <c r="B285" s="110"/>
      <c r="C285" s="110"/>
      <c r="D285" s="110"/>
      <c r="E285" s="110"/>
      <c r="F285" s="111"/>
      <c r="G285" s="110"/>
      <c r="H285" s="110"/>
      <c r="I285" s="110"/>
      <c r="J285" s="111"/>
      <c r="K285" s="111"/>
      <c r="L285" s="111"/>
      <c r="M285" s="111"/>
      <c r="N285" s="111"/>
      <c r="O285" s="111"/>
      <c r="P285" s="111"/>
      <c r="Q285" s="111"/>
      <c r="R285" s="111"/>
      <c r="S285" s="111"/>
      <c r="T285" s="111"/>
      <c r="U285" s="111"/>
      <c r="V285" s="111"/>
      <c r="W285" s="7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9"/>
      <c r="AT285" s="9"/>
      <c r="AU285" s="10"/>
      <c r="AV285" s="10"/>
      <c r="AW285" s="10"/>
      <c r="AX285" s="10"/>
      <c r="AY285" s="10"/>
      <c r="AZ285" s="10"/>
      <c r="BA285" s="11"/>
      <c r="BB285" s="11"/>
      <c r="BC285" s="11"/>
      <c r="BD285" s="11"/>
      <c r="BE285" s="11"/>
      <c r="BF285" s="11"/>
      <c r="BG285" s="11"/>
      <c r="BH285" s="11"/>
      <c r="BI285" s="11"/>
      <c r="BJ285" s="11"/>
      <c r="BK285" s="11"/>
    </row>
    <row r="286" spans="1:63" ht="15.75" customHeight="1">
      <c r="A286" s="110"/>
      <c r="B286" s="110"/>
      <c r="C286" s="110"/>
      <c r="D286" s="110"/>
      <c r="E286" s="110"/>
      <c r="F286" s="111"/>
      <c r="G286" s="110"/>
      <c r="H286" s="110"/>
      <c r="I286" s="110"/>
      <c r="J286" s="111"/>
      <c r="K286" s="111"/>
      <c r="L286" s="111"/>
      <c r="M286" s="111"/>
      <c r="N286" s="111"/>
      <c r="O286" s="111"/>
      <c r="P286" s="111"/>
      <c r="Q286" s="111"/>
      <c r="R286" s="111"/>
      <c r="S286" s="111"/>
      <c r="T286" s="111"/>
      <c r="U286" s="111"/>
      <c r="V286" s="111"/>
      <c r="W286" s="7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9"/>
      <c r="AT286" s="9"/>
      <c r="AU286" s="10"/>
      <c r="AV286" s="10"/>
      <c r="AW286" s="10"/>
      <c r="AX286" s="10"/>
      <c r="AY286" s="10"/>
      <c r="AZ286" s="10"/>
      <c r="BA286" s="11"/>
      <c r="BB286" s="11"/>
      <c r="BC286" s="11"/>
      <c r="BD286" s="11"/>
      <c r="BE286" s="11"/>
      <c r="BF286" s="11"/>
      <c r="BG286" s="11"/>
      <c r="BH286" s="11"/>
      <c r="BI286" s="11"/>
      <c r="BJ286" s="11"/>
      <c r="BK286" s="11"/>
    </row>
    <row r="287" spans="1:63" ht="15.75" customHeight="1">
      <c r="A287" s="110"/>
      <c r="B287" s="110"/>
      <c r="C287" s="110"/>
      <c r="D287" s="110"/>
      <c r="E287" s="110"/>
      <c r="F287" s="111"/>
      <c r="G287" s="110"/>
      <c r="H287" s="110"/>
      <c r="I287" s="110"/>
      <c r="J287" s="111"/>
      <c r="K287" s="111"/>
      <c r="L287" s="111"/>
      <c r="M287" s="111"/>
      <c r="N287" s="111"/>
      <c r="O287" s="111"/>
      <c r="P287" s="111"/>
      <c r="Q287" s="111"/>
      <c r="R287" s="111"/>
      <c r="S287" s="111"/>
      <c r="T287" s="111"/>
      <c r="U287" s="111"/>
      <c r="V287" s="111"/>
      <c r="W287" s="7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9"/>
      <c r="AT287" s="9"/>
      <c r="AU287" s="10"/>
      <c r="AV287" s="10"/>
      <c r="AW287" s="10"/>
      <c r="AX287" s="10"/>
      <c r="AY287" s="10"/>
      <c r="AZ287" s="10"/>
      <c r="BA287" s="11"/>
      <c r="BB287" s="11"/>
      <c r="BC287" s="11"/>
      <c r="BD287" s="11"/>
      <c r="BE287" s="11"/>
      <c r="BF287" s="11"/>
      <c r="BG287" s="11"/>
      <c r="BH287" s="11"/>
      <c r="BI287" s="11"/>
      <c r="BJ287" s="11"/>
      <c r="BK287" s="11"/>
    </row>
    <row r="288" spans="1:63" ht="15.75" customHeight="1">
      <c r="A288" s="110"/>
      <c r="B288" s="110"/>
      <c r="C288" s="110"/>
      <c r="D288" s="110"/>
      <c r="E288" s="110"/>
      <c r="F288" s="111"/>
      <c r="G288" s="110"/>
      <c r="H288" s="110"/>
      <c r="I288" s="110"/>
      <c r="J288" s="111"/>
      <c r="K288" s="111"/>
      <c r="L288" s="111"/>
      <c r="M288" s="111"/>
      <c r="N288" s="111"/>
      <c r="O288" s="111"/>
      <c r="P288" s="111"/>
      <c r="Q288" s="111"/>
      <c r="R288" s="111"/>
      <c r="S288" s="111"/>
      <c r="T288" s="111"/>
      <c r="U288" s="111"/>
      <c r="V288" s="111"/>
      <c r="W288" s="7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9"/>
      <c r="AT288" s="9"/>
      <c r="AU288" s="10"/>
      <c r="AV288" s="10"/>
      <c r="AW288" s="10"/>
      <c r="AX288" s="10"/>
      <c r="AY288" s="10"/>
      <c r="AZ288" s="10"/>
      <c r="BA288" s="11"/>
      <c r="BB288" s="11"/>
      <c r="BC288" s="11"/>
      <c r="BD288" s="11"/>
      <c r="BE288" s="11"/>
      <c r="BF288" s="11"/>
      <c r="BG288" s="11"/>
      <c r="BH288" s="11"/>
      <c r="BI288" s="11"/>
      <c r="BJ288" s="11"/>
      <c r="BK288" s="11"/>
    </row>
    <row r="289" spans="1:63" ht="15.75" customHeight="1">
      <c r="A289" s="110"/>
      <c r="B289" s="110"/>
      <c r="C289" s="110"/>
      <c r="D289" s="110"/>
      <c r="E289" s="110"/>
      <c r="F289" s="111"/>
      <c r="G289" s="110"/>
      <c r="H289" s="110"/>
      <c r="I289" s="110"/>
      <c r="J289" s="111"/>
      <c r="K289" s="111"/>
      <c r="L289" s="111"/>
      <c r="M289" s="111"/>
      <c r="N289" s="111"/>
      <c r="O289" s="111"/>
      <c r="P289" s="111"/>
      <c r="Q289" s="111"/>
      <c r="R289" s="111"/>
      <c r="S289" s="111"/>
      <c r="T289" s="111"/>
      <c r="U289" s="111"/>
      <c r="V289" s="111"/>
      <c r="W289" s="7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9"/>
      <c r="AT289" s="9"/>
      <c r="AU289" s="10"/>
      <c r="AV289" s="10"/>
      <c r="AW289" s="10"/>
      <c r="AX289" s="10"/>
      <c r="AY289" s="10"/>
      <c r="AZ289" s="10"/>
      <c r="BA289" s="11"/>
      <c r="BB289" s="11"/>
      <c r="BC289" s="11"/>
      <c r="BD289" s="11"/>
      <c r="BE289" s="11"/>
      <c r="BF289" s="11"/>
      <c r="BG289" s="11"/>
      <c r="BH289" s="11"/>
      <c r="BI289" s="11"/>
      <c r="BJ289" s="11"/>
      <c r="BK289" s="11"/>
    </row>
    <row r="290" spans="1:63" ht="15.75" customHeight="1">
      <c r="A290" s="110"/>
      <c r="B290" s="110"/>
      <c r="C290" s="110"/>
      <c r="D290" s="110"/>
      <c r="E290" s="110"/>
      <c r="F290" s="111"/>
      <c r="G290" s="110"/>
      <c r="H290" s="110"/>
      <c r="I290" s="110"/>
      <c r="J290" s="111"/>
      <c r="K290" s="111"/>
      <c r="L290" s="111"/>
      <c r="M290" s="111"/>
      <c r="N290" s="111"/>
      <c r="O290" s="111"/>
      <c r="P290" s="111"/>
      <c r="Q290" s="111"/>
      <c r="R290" s="111"/>
      <c r="S290" s="111"/>
      <c r="T290" s="111"/>
      <c r="U290" s="111"/>
      <c r="V290" s="111"/>
      <c r="W290" s="7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9"/>
      <c r="AT290" s="9"/>
      <c r="AU290" s="10"/>
      <c r="AV290" s="10"/>
      <c r="AW290" s="10"/>
      <c r="AX290" s="10"/>
      <c r="AY290" s="10"/>
      <c r="AZ290" s="10"/>
      <c r="BA290" s="11"/>
      <c r="BB290" s="11"/>
      <c r="BC290" s="11"/>
      <c r="BD290" s="11"/>
      <c r="BE290" s="11"/>
      <c r="BF290" s="11"/>
      <c r="BG290" s="11"/>
      <c r="BH290" s="11"/>
      <c r="BI290" s="11"/>
      <c r="BJ290" s="11"/>
      <c r="BK290" s="11"/>
    </row>
    <row r="291" spans="1:63" ht="15.75" customHeight="1">
      <c r="A291" s="110"/>
      <c r="B291" s="110"/>
      <c r="C291" s="110"/>
      <c r="D291" s="110"/>
      <c r="E291" s="110"/>
      <c r="F291" s="111"/>
      <c r="G291" s="110"/>
      <c r="H291" s="110"/>
      <c r="I291" s="110"/>
      <c r="J291" s="111"/>
      <c r="K291" s="111"/>
      <c r="L291" s="111"/>
      <c r="M291" s="111"/>
      <c r="N291" s="111"/>
      <c r="O291" s="111"/>
      <c r="P291" s="111"/>
      <c r="Q291" s="111"/>
      <c r="R291" s="111"/>
      <c r="S291" s="111"/>
      <c r="T291" s="111"/>
      <c r="U291" s="111"/>
      <c r="V291" s="111"/>
      <c r="W291" s="7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9"/>
      <c r="AT291" s="9"/>
      <c r="AU291" s="10"/>
      <c r="AV291" s="10"/>
      <c r="AW291" s="10"/>
      <c r="AX291" s="10"/>
      <c r="AY291" s="10"/>
      <c r="AZ291" s="10"/>
      <c r="BA291" s="11"/>
      <c r="BB291" s="11"/>
      <c r="BC291" s="11"/>
      <c r="BD291" s="11"/>
      <c r="BE291" s="11"/>
      <c r="BF291" s="11"/>
      <c r="BG291" s="11"/>
      <c r="BH291" s="11"/>
      <c r="BI291" s="11"/>
      <c r="BJ291" s="11"/>
      <c r="BK291" s="11"/>
    </row>
    <row r="292" spans="1:63" ht="15.75" customHeight="1">
      <c r="A292" s="110"/>
      <c r="B292" s="110"/>
      <c r="C292" s="110"/>
      <c r="D292" s="110"/>
      <c r="E292" s="110"/>
      <c r="F292" s="111"/>
      <c r="G292" s="110"/>
      <c r="H292" s="110"/>
      <c r="I292" s="110"/>
      <c r="J292" s="111"/>
      <c r="K292" s="111"/>
      <c r="L292" s="111"/>
      <c r="M292" s="111"/>
      <c r="N292" s="111"/>
      <c r="O292" s="111"/>
      <c r="P292" s="111"/>
      <c r="Q292" s="111"/>
      <c r="R292" s="111"/>
      <c r="S292" s="111"/>
      <c r="T292" s="111"/>
      <c r="U292" s="111"/>
      <c r="V292" s="111"/>
      <c r="W292" s="7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9"/>
      <c r="AT292" s="9"/>
      <c r="AU292" s="10"/>
      <c r="AV292" s="10"/>
      <c r="AW292" s="10"/>
      <c r="AX292" s="10"/>
      <c r="AY292" s="10"/>
      <c r="AZ292" s="10"/>
      <c r="BA292" s="11"/>
      <c r="BB292" s="11"/>
      <c r="BC292" s="11"/>
      <c r="BD292" s="11"/>
      <c r="BE292" s="11"/>
      <c r="BF292" s="11"/>
      <c r="BG292" s="11"/>
      <c r="BH292" s="11"/>
      <c r="BI292" s="11"/>
      <c r="BJ292" s="11"/>
      <c r="BK292" s="11"/>
    </row>
    <row r="293" spans="1:63" ht="15.75" customHeight="1">
      <c r="A293" s="110"/>
      <c r="B293" s="110"/>
      <c r="C293" s="110"/>
      <c r="D293" s="110"/>
      <c r="E293" s="110"/>
      <c r="F293" s="111"/>
      <c r="G293" s="110"/>
      <c r="H293" s="110"/>
      <c r="I293" s="110"/>
      <c r="J293" s="111"/>
      <c r="K293" s="111"/>
      <c r="L293" s="111"/>
      <c r="M293" s="111"/>
      <c r="N293" s="111"/>
      <c r="O293" s="111"/>
      <c r="P293" s="111"/>
      <c r="Q293" s="111"/>
      <c r="R293" s="111"/>
      <c r="S293" s="111"/>
      <c r="T293" s="111"/>
      <c r="U293" s="111"/>
      <c r="V293" s="111"/>
      <c r="W293" s="7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9"/>
      <c r="AT293" s="9"/>
      <c r="AU293" s="10"/>
      <c r="AV293" s="10"/>
      <c r="AW293" s="10"/>
      <c r="AX293" s="10"/>
      <c r="AY293" s="10"/>
      <c r="AZ293" s="10"/>
      <c r="BA293" s="11"/>
      <c r="BB293" s="11"/>
      <c r="BC293" s="11"/>
      <c r="BD293" s="11"/>
      <c r="BE293" s="11"/>
      <c r="BF293" s="11"/>
      <c r="BG293" s="11"/>
      <c r="BH293" s="11"/>
      <c r="BI293" s="11"/>
      <c r="BJ293" s="11"/>
      <c r="BK293" s="11"/>
    </row>
    <row r="294" spans="1:63" ht="15.75" customHeight="1">
      <c r="A294" s="110"/>
      <c r="B294" s="110"/>
      <c r="C294" s="110"/>
      <c r="D294" s="110"/>
      <c r="E294" s="110"/>
      <c r="F294" s="111"/>
      <c r="G294" s="110"/>
      <c r="H294" s="110"/>
      <c r="I294" s="110"/>
      <c r="J294" s="111"/>
      <c r="K294" s="111"/>
      <c r="L294" s="111"/>
      <c r="M294" s="111"/>
      <c r="N294" s="111"/>
      <c r="O294" s="111"/>
      <c r="P294" s="111"/>
      <c r="Q294" s="111"/>
      <c r="R294" s="111"/>
      <c r="S294" s="111"/>
      <c r="T294" s="111"/>
      <c r="U294" s="111"/>
      <c r="V294" s="111"/>
      <c r="W294" s="7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9"/>
      <c r="AT294" s="9"/>
      <c r="AU294" s="10"/>
      <c r="AV294" s="10"/>
      <c r="AW294" s="10"/>
      <c r="AX294" s="10"/>
      <c r="AY294" s="10"/>
      <c r="AZ294" s="10"/>
      <c r="BA294" s="11"/>
      <c r="BB294" s="11"/>
      <c r="BC294" s="11"/>
      <c r="BD294" s="11"/>
      <c r="BE294" s="11"/>
      <c r="BF294" s="11"/>
      <c r="BG294" s="11"/>
      <c r="BH294" s="11"/>
      <c r="BI294" s="11"/>
      <c r="BJ294" s="11"/>
      <c r="BK294" s="11"/>
    </row>
    <row r="295" spans="1:63" ht="15.75" customHeight="1">
      <c r="A295" s="110"/>
      <c r="B295" s="110"/>
      <c r="C295" s="110"/>
      <c r="D295" s="110"/>
      <c r="E295" s="110"/>
      <c r="F295" s="111"/>
      <c r="G295" s="110"/>
      <c r="H295" s="110"/>
      <c r="I295" s="110"/>
      <c r="J295" s="111"/>
      <c r="K295" s="111"/>
      <c r="L295" s="111"/>
      <c r="M295" s="111"/>
      <c r="N295" s="111"/>
      <c r="O295" s="111"/>
      <c r="P295" s="111"/>
      <c r="Q295" s="111"/>
      <c r="R295" s="111"/>
      <c r="S295" s="111"/>
      <c r="T295" s="111"/>
      <c r="U295" s="111"/>
      <c r="V295" s="111"/>
      <c r="W295" s="7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9"/>
      <c r="AT295" s="9"/>
      <c r="AU295" s="10"/>
      <c r="AV295" s="10"/>
      <c r="AW295" s="10"/>
      <c r="AX295" s="10"/>
      <c r="AY295" s="10"/>
      <c r="AZ295" s="10"/>
      <c r="BA295" s="11"/>
      <c r="BB295" s="11"/>
      <c r="BC295" s="11"/>
      <c r="BD295" s="11"/>
      <c r="BE295" s="11"/>
      <c r="BF295" s="11"/>
      <c r="BG295" s="11"/>
      <c r="BH295" s="11"/>
      <c r="BI295" s="11"/>
      <c r="BJ295" s="11"/>
      <c r="BK295" s="11"/>
    </row>
    <row r="296" spans="1:63" ht="15.75" customHeight="1">
      <c r="A296" s="110"/>
      <c r="B296" s="110"/>
      <c r="C296" s="110"/>
      <c r="D296" s="110"/>
      <c r="E296" s="110"/>
      <c r="F296" s="111"/>
      <c r="G296" s="110"/>
      <c r="H296" s="110"/>
      <c r="I296" s="110"/>
      <c r="J296" s="111"/>
      <c r="K296" s="111"/>
      <c r="L296" s="111"/>
      <c r="M296" s="111"/>
      <c r="N296" s="111"/>
      <c r="O296" s="111"/>
      <c r="P296" s="111"/>
      <c r="Q296" s="111"/>
      <c r="R296" s="111"/>
      <c r="S296" s="111"/>
      <c r="T296" s="111"/>
      <c r="U296" s="111"/>
      <c r="V296" s="111"/>
      <c r="W296" s="7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9"/>
      <c r="AT296" s="9"/>
      <c r="AU296" s="10"/>
      <c r="AV296" s="10"/>
      <c r="AW296" s="10"/>
      <c r="AX296" s="10"/>
      <c r="AY296" s="10"/>
      <c r="AZ296" s="10"/>
      <c r="BA296" s="11"/>
      <c r="BB296" s="11"/>
      <c r="BC296" s="11"/>
      <c r="BD296" s="11"/>
      <c r="BE296" s="11"/>
      <c r="BF296" s="11"/>
      <c r="BG296" s="11"/>
      <c r="BH296" s="11"/>
      <c r="BI296" s="11"/>
      <c r="BJ296" s="11"/>
      <c r="BK296" s="11"/>
    </row>
    <row r="297" spans="1:63" ht="15.75" customHeight="1">
      <c r="A297" s="110"/>
      <c r="B297" s="110"/>
      <c r="C297" s="110"/>
      <c r="D297" s="110"/>
      <c r="E297" s="110"/>
      <c r="F297" s="111"/>
      <c r="G297" s="110"/>
      <c r="H297" s="110"/>
      <c r="I297" s="110"/>
      <c r="J297" s="111"/>
      <c r="K297" s="111"/>
      <c r="L297" s="111"/>
      <c r="M297" s="111"/>
      <c r="N297" s="111"/>
      <c r="O297" s="111"/>
      <c r="P297" s="111"/>
      <c r="Q297" s="111"/>
      <c r="R297" s="111"/>
      <c r="S297" s="111"/>
      <c r="T297" s="111"/>
      <c r="U297" s="111"/>
      <c r="V297" s="111"/>
      <c r="W297" s="7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9"/>
      <c r="AT297" s="9"/>
      <c r="AU297" s="10"/>
      <c r="AV297" s="10"/>
      <c r="AW297" s="10"/>
      <c r="AX297" s="10"/>
      <c r="AY297" s="10"/>
      <c r="AZ297" s="10"/>
      <c r="BA297" s="11"/>
      <c r="BB297" s="11"/>
      <c r="BC297" s="11"/>
      <c r="BD297" s="11"/>
      <c r="BE297" s="11"/>
      <c r="BF297" s="11"/>
      <c r="BG297" s="11"/>
      <c r="BH297" s="11"/>
      <c r="BI297" s="11"/>
      <c r="BJ297" s="11"/>
      <c r="BK297" s="11"/>
    </row>
    <row r="298" spans="1:63" ht="15.75" customHeight="1">
      <c r="A298" s="110"/>
      <c r="B298" s="110"/>
      <c r="C298" s="110"/>
      <c r="D298" s="110"/>
      <c r="E298" s="110"/>
      <c r="F298" s="111"/>
      <c r="G298" s="110"/>
      <c r="H298" s="110"/>
      <c r="I298" s="110"/>
      <c r="J298" s="111"/>
      <c r="K298" s="111"/>
      <c r="L298" s="111"/>
      <c r="M298" s="111"/>
      <c r="N298" s="111"/>
      <c r="O298" s="111"/>
      <c r="P298" s="111"/>
      <c r="Q298" s="111"/>
      <c r="R298" s="111"/>
      <c r="S298" s="111"/>
      <c r="T298" s="111"/>
      <c r="U298" s="111"/>
      <c r="V298" s="111"/>
      <c r="W298" s="7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9"/>
      <c r="AT298" s="9"/>
      <c r="AU298" s="10"/>
      <c r="AV298" s="10"/>
      <c r="AW298" s="10"/>
      <c r="AX298" s="10"/>
      <c r="AY298" s="10"/>
      <c r="AZ298" s="10"/>
      <c r="BA298" s="11"/>
      <c r="BB298" s="11"/>
      <c r="BC298" s="11"/>
      <c r="BD298" s="11"/>
      <c r="BE298" s="11"/>
      <c r="BF298" s="11"/>
      <c r="BG298" s="11"/>
      <c r="BH298" s="11"/>
      <c r="BI298" s="11"/>
      <c r="BJ298" s="11"/>
      <c r="BK298" s="11"/>
    </row>
    <row r="299" spans="1:63" ht="15.75" customHeight="1">
      <c r="A299" s="110"/>
      <c r="B299" s="110"/>
      <c r="C299" s="110"/>
      <c r="D299" s="110"/>
      <c r="E299" s="110"/>
      <c r="F299" s="111"/>
      <c r="G299" s="110"/>
      <c r="H299" s="110"/>
      <c r="I299" s="110"/>
      <c r="J299" s="111"/>
      <c r="K299" s="111"/>
      <c r="L299" s="111"/>
      <c r="M299" s="111"/>
      <c r="N299" s="111"/>
      <c r="O299" s="111"/>
      <c r="P299" s="111"/>
      <c r="Q299" s="111"/>
      <c r="R299" s="111"/>
      <c r="S299" s="111"/>
      <c r="T299" s="111"/>
      <c r="U299" s="111"/>
      <c r="V299" s="111"/>
      <c r="W299" s="7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9"/>
      <c r="AT299" s="9"/>
      <c r="AU299" s="10"/>
      <c r="AV299" s="10"/>
      <c r="AW299" s="10"/>
      <c r="AX299" s="10"/>
      <c r="AY299" s="10"/>
      <c r="AZ299" s="10"/>
      <c r="BA299" s="11"/>
      <c r="BB299" s="11"/>
      <c r="BC299" s="11"/>
      <c r="BD299" s="11"/>
      <c r="BE299" s="11"/>
      <c r="BF299" s="11"/>
      <c r="BG299" s="11"/>
      <c r="BH299" s="11"/>
      <c r="BI299" s="11"/>
      <c r="BJ299" s="11"/>
      <c r="BK299" s="11"/>
    </row>
    <row r="300" spans="1:63" ht="15.75" customHeight="1">
      <c r="A300" s="110"/>
      <c r="B300" s="110"/>
      <c r="C300" s="110"/>
      <c r="D300" s="110"/>
      <c r="E300" s="110"/>
      <c r="F300" s="111"/>
      <c r="G300" s="110"/>
      <c r="H300" s="110"/>
      <c r="I300" s="110"/>
      <c r="J300" s="111"/>
      <c r="K300" s="111"/>
      <c r="L300" s="111"/>
      <c r="M300" s="111"/>
      <c r="N300" s="111"/>
      <c r="O300" s="111"/>
      <c r="P300" s="111"/>
      <c r="Q300" s="111"/>
      <c r="R300" s="111"/>
      <c r="S300" s="111"/>
      <c r="T300" s="111"/>
      <c r="U300" s="111"/>
      <c r="V300" s="111"/>
      <c r="W300" s="7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9"/>
      <c r="AT300" s="9"/>
      <c r="AU300" s="10"/>
      <c r="AV300" s="10"/>
      <c r="AW300" s="10"/>
      <c r="AX300" s="10"/>
      <c r="AY300" s="10"/>
      <c r="AZ300" s="10"/>
      <c r="BA300" s="11"/>
      <c r="BB300" s="11"/>
      <c r="BC300" s="11"/>
      <c r="BD300" s="11"/>
      <c r="BE300" s="11"/>
      <c r="BF300" s="11"/>
      <c r="BG300" s="11"/>
      <c r="BH300" s="11"/>
      <c r="BI300" s="11"/>
      <c r="BJ300" s="11"/>
      <c r="BK300" s="11"/>
    </row>
    <row r="301" spans="1:63" ht="15.75" customHeight="1">
      <c r="A301" s="110"/>
      <c r="B301" s="110"/>
      <c r="C301" s="110"/>
      <c r="D301" s="110"/>
      <c r="E301" s="110"/>
      <c r="F301" s="111"/>
      <c r="G301" s="110"/>
      <c r="H301" s="110"/>
      <c r="I301" s="110"/>
      <c r="J301" s="111"/>
      <c r="K301" s="111"/>
      <c r="L301" s="111"/>
      <c r="M301" s="111"/>
      <c r="N301" s="111"/>
      <c r="O301" s="111"/>
      <c r="P301" s="111"/>
      <c r="Q301" s="111"/>
      <c r="R301" s="111"/>
      <c r="S301" s="111"/>
      <c r="T301" s="111"/>
      <c r="U301" s="111"/>
      <c r="V301" s="111"/>
      <c r="W301" s="7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9"/>
      <c r="AT301" s="9"/>
      <c r="AU301" s="10"/>
      <c r="AV301" s="10"/>
      <c r="AW301" s="10"/>
      <c r="AX301" s="10"/>
      <c r="AY301" s="10"/>
      <c r="AZ301" s="10"/>
      <c r="BA301" s="11"/>
      <c r="BB301" s="11"/>
      <c r="BC301" s="11"/>
      <c r="BD301" s="11"/>
      <c r="BE301" s="11"/>
      <c r="BF301" s="11"/>
      <c r="BG301" s="11"/>
      <c r="BH301" s="11"/>
      <c r="BI301" s="11"/>
      <c r="BJ301" s="11"/>
      <c r="BK301" s="11"/>
    </row>
    <row r="302" spans="1:63" ht="15.75" customHeight="1">
      <c r="A302" s="110"/>
      <c r="B302" s="110"/>
      <c r="C302" s="110"/>
      <c r="D302" s="110"/>
      <c r="E302" s="110"/>
      <c r="F302" s="111"/>
      <c r="G302" s="110"/>
      <c r="H302" s="110"/>
      <c r="I302" s="110"/>
      <c r="J302" s="111"/>
      <c r="K302" s="111"/>
      <c r="L302" s="111"/>
      <c r="M302" s="111"/>
      <c r="N302" s="111"/>
      <c r="O302" s="111"/>
      <c r="P302" s="111"/>
      <c r="Q302" s="111"/>
      <c r="R302" s="111"/>
      <c r="S302" s="111"/>
      <c r="T302" s="111"/>
      <c r="U302" s="111"/>
      <c r="V302" s="111"/>
      <c r="W302" s="7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9"/>
      <c r="AT302" s="9"/>
      <c r="AU302" s="10"/>
      <c r="AV302" s="10"/>
      <c r="AW302" s="10"/>
      <c r="AX302" s="10"/>
      <c r="AY302" s="10"/>
      <c r="AZ302" s="10"/>
      <c r="BA302" s="11"/>
      <c r="BB302" s="11"/>
      <c r="BC302" s="11"/>
      <c r="BD302" s="11"/>
      <c r="BE302" s="11"/>
      <c r="BF302" s="11"/>
      <c r="BG302" s="11"/>
      <c r="BH302" s="11"/>
      <c r="BI302" s="11"/>
      <c r="BJ302" s="11"/>
      <c r="BK302" s="11"/>
    </row>
    <row r="303" spans="1:63" ht="15.75" customHeight="1">
      <c r="A303" s="110"/>
      <c r="B303" s="110"/>
      <c r="C303" s="110"/>
      <c r="D303" s="110"/>
      <c r="E303" s="110"/>
      <c r="F303" s="111"/>
      <c r="G303" s="110"/>
      <c r="H303" s="110"/>
      <c r="I303" s="110"/>
      <c r="J303" s="111"/>
      <c r="K303" s="111"/>
      <c r="L303" s="111"/>
      <c r="M303" s="111"/>
      <c r="N303" s="111"/>
      <c r="O303" s="111"/>
      <c r="P303" s="111"/>
      <c r="Q303" s="111"/>
      <c r="R303" s="111"/>
      <c r="S303" s="111"/>
      <c r="T303" s="111"/>
      <c r="U303" s="111"/>
      <c r="V303" s="111"/>
      <c r="W303" s="7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9"/>
      <c r="AT303" s="9"/>
      <c r="AU303" s="10"/>
      <c r="AV303" s="10"/>
      <c r="AW303" s="10"/>
      <c r="AX303" s="10"/>
      <c r="AY303" s="10"/>
      <c r="AZ303" s="10"/>
      <c r="BA303" s="11"/>
      <c r="BB303" s="11"/>
      <c r="BC303" s="11"/>
      <c r="BD303" s="11"/>
      <c r="BE303" s="11"/>
      <c r="BF303" s="11"/>
      <c r="BG303" s="11"/>
      <c r="BH303" s="11"/>
      <c r="BI303" s="11"/>
      <c r="BJ303" s="11"/>
      <c r="BK303" s="11"/>
    </row>
    <row r="304" spans="1:63" ht="15.75" customHeight="1">
      <c r="A304" s="110"/>
      <c r="B304" s="110"/>
      <c r="C304" s="110"/>
      <c r="D304" s="110"/>
      <c r="E304" s="110"/>
      <c r="F304" s="111"/>
      <c r="G304" s="110"/>
      <c r="H304" s="110"/>
      <c r="I304" s="110"/>
      <c r="J304" s="111"/>
      <c r="K304" s="111"/>
      <c r="L304" s="111"/>
      <c r="M304" s="111"/>
      <c r="N304" s="111"/>
      <c r="O304" s="111"/>
      <c r="P304" s="111"/>
      <c r="Q304" s="111"/>
      <c r="R304" s="111"/>
      <c r="S304" s="111"/>
      <c r="T304" s="111"/>
      <c r="U304" s="111"/>
      <c r="V304" s="111"/>
      <c r="W304" s="7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9"/>
      <c r="AT304" s="9"/>
      <c r="AU304" s="10"/>
      <c r="AV304" s="10"/>
      <c r="AW304" s="10"/>
      <c r="AX304" s="10"/>
      <c r="AY304" s="10"/>
      <c r="AZ304" s="10"/>
      <c r="BA304" s="11"/>
      <c r="BB304" s="11"/>
      <c r="BC304" s="11"/>
      <c r="BD304" s="11"/>
      <c r="BE304" s="11"/>
      <c r="BF304" s="11"/>
      <c r="BG304" s="11"/>
      <c r="BH304" s="11"/>
      <c r="BI304" s="11"/>
      <c r="BJ304" s="11"/>
      <c r="BK304" s="11"/>
    </row>
    <row r="305" spans="1:63" ht="15.75" customHeight="1">
      <c r="A305" s="110"/>
      <c r="B305" s="110"/>
      <c r="C305" s="110"/>
      <c r="D305" s="110"/>
      <c r="E305" s="110"/>
      <c r="F305" s="111"/>
      <c r="G305" s="110"/>
      <c r="H305" s="110"/>
      <c r="I305" s="110"/>
      <c r="J305" s="111"/>
      <c r="K305" s="111"/>
      <c r="L305" s="111"/>
      <c r="M305" s="111"/>
      <c r="N305" s="111"/>
      <c r="O305" s="111"/>
      <c r="P305" s="111"/>
      <c r="Q305" s="111"/>
      <c r="R305" s="111"/>
      <c r="S305" s="111"/>
      <c r="T305" s="111"/>
      <c r="U305" s="111"/>
      <c r="V305" s="111"/>
      <c r="W305" s="7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9"/>
      <c r="AT305" s="9"/>
      <c r="AU305" s="10"/>
      <c r="AV305" s="10"/>
      <c r="AW305" s="10"/>
      <c r="AX305" s="10"/>
      <c r="AY305" s="10"/>
      <c r="AZ305" s="10"/>
      <c r="BA305" s="11"/>
      <c r="BB305" s="11"/>
      <c r="BC305" s="11"/>
      <c r="BD305" s="11"/>
      <c r="BE305" s="11"/>
      <c r="BF305" s="11"/>
      <c r="BG305" s="11"/>
      <c r="BH305" s="11"/>
      <c r="BI305" s="11"/>
      <c r="BJ305" s="11"/>
      <c r="BK305" s="11"/>
    </row>
    <row r="306" spans="1:63" ht="15.75" customHeight="1">
      <c r="A306" s="110"/>
      <c r="B306" s="110"/>
      <c r="C306" s="110"/>
      <c r="D306" s="110"/>
      <c r="E306" s="110"/>
      <c r="F306" s="111"/>
      <c r="G306" s="110"/>
      <c r="H306" s="110"/>
      <c r="I306" s="110"/>
      <c r="J306" s="111"/>
      <c r="K306" s="111"/>
      <c r="L306" s="111"/>
      <c r="M306" s="111"/>
      <c r="N306" s="111"/>
      <c r="O306" s="111"/>
      <c r="P306" s="111"/>
      <c r="Q306" s="111"/>
      <c r="R306" s="111"/>
      <c r="S306" s="111"/>
      <c r="T306" s="111"/>
      <c r="U306" s="111"/>
      <c r="V306" s="111"/>
      <c r="W306" s="7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9"/>
      <c r="AT306" s="9"/>
      <c r="AU306" s="10"/>
      <c r="AV306" s="10"/>
      <c r="AW306" s="10"/>
      <c r="AX306" s="10"/>
      <c r="AY306" s="10"/>
      <c r="AZ306" s="10"/>
      <c r="BA306" s="11"/>
      <c r="BB306" s="11"/>
      <c r="BC306" s="11"/>
      <c r="BD306" s="11"/>
      <c r="BE306" s="11"/>
      <c r="BF306" s="11"/>
      <c r="BG306" s="11"/>
      <c r="BH306" s="11"/>
      <c r="BI306" s="11"/>
      <c r="BJ306" s="11"/>
      <c r="BK306" s="11"/>
    </row>
    <row r="307" spans="1:63" ht="15.75" customHeight="1">
      <c r="A307" s="110"/>
      <c r="B307" s="110"/>
      <c r="C307" s="110"/>
      <c r="D307" s="110"/>
      <c r="E307" s="110"/>
      <c r="F307" s="111"/>
      <c r="G307" s="110"/>
      <c r="H307" s="110"/>
      <c r="I307" s="110"/>
      <c r="J307" s="111"/>
      <c r="K307" s="111"/>
      <c r="L307" s="111"/>
      <c r="M307" s="111"/>
      <c r="N307" s="111"/>
      <c r="O307" s="111"/>
      <c r="P307" s="111"/>
      <c r="Q307" s="111"/>
      <c r="R307" s="111"/>
      <c r="S307" s="111"/>
      <c r="T307" s="111"/>
      <c r="U307" s="111"/>
      <c r="V307" s="111"/>
      <c r="W307" s="7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9"/>
      <c r="AT307" s="9"/>
      <c r="AU307" s="10"/>
      <c r="AV307" s="10"/>
      <c r="AW307" s="10"/>
      <c r="AX307" s="10"/>
      <c r="AY307" s="10"/>
      <c r="AZ307" s="10"/>
      <c r="BA307" s="11"/>
      <c r="BB307" s="11"/>
      <c r="BC307" s="11"/>
      <c r="BD307" s="11"/>
      <c r="BE307" s="11"/>
      <c r="BF307" s="11"/>
      <c r="BG307" s="11"/>
      <c r="BH307" s="11"/>
      <c r="BI307" s="11"/>
      <c r="BJ307" s="11"/>
      <c r="BK307" s="11"/>
    </row>
    <row r="308" spans="1:63" ht="15.75" customHeight="1">
      <c r="A308" s="110"/>
      <c r="B308" s="110"/>
      <c r="C308" s="110"/>
      <c r="D308" s="110"/>
      <c r="E308" s="110"/>
      <c r="F308" s="111"/>
      <c r="G308" s="110"/>
      <c r="H308" s="110"/>
      <c r="I308" s="110"/>
      <c r="J308" s="111"/>
      <c r="K308" s="111"/>
      <c r="L308" s="111"/>
      <c r="M308" s="111"/>
      <c r="N308" s="111"/>
      <c r="O308" s="111"/>
      <c r="P308" s="111"/>
      <c r="Q308" s="111"/>
      <c r="R308" s="111"/>
      <c r="S308" s="111"/>
      <c r="T308" s="111"/>
      <c r="U308" s="111"/>
      <c r="V308" s="111"/>
      <c r="W308" s="7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9"/>
      <c r="AT308" s="9"/>
      <c r="AU308" s="10"/>
      <c r="AV308" s="10"/>
      <c r="AW308" s="10"/>
      <c r="AX308" s="10"/>
      <c r="AY308" s="10"/>
      <c r="AZ308" s="10"/>
      <c r="BA308" s="11"/>
      <c r="BB308" s="11"/>
      <c r="BC308" s="11"/>
      <c r="BD308" s="11"/>
      <c r="BE308" s="11"/>
      <c r="BF308" s="11"/>
      <c r="BG308" s="11"/>
      <c r="BH308" s="11"/>
      <c r="BI308" s="11"/>
      <c r="BJ308" s="11"/>
      <c r="BK308" s="11"/>
    </row>
    <row r="309" spans="1:63" ht="15.75" customHeight="1">
      <c r="A309" s="110"/>
      <c r="B309" s="110"/>
      <c r="C309" s="110"/>
      <c r="D309" s="110"/>
      <c r="E309" s="110"/>
      <c r="F309" s="111"/>
      <c r="G309" s="110"/>
      <c r="H309" s="110"/>
      <c r="I309" s="110"/>
      <c r="J309" s="111"/>
      <c r="K309" s="111"/>
      <c r="L309" s="111"/>
      <c r="M309" s="111"/>
      <c r="N309" s="111"/>
      <c r="O309" s="111"/>
      <c r="P309" s="111"/>
      <c r="Q309" s="111"/>
      <c r="R309" s="111"/>
      <c r="S309" s="111"/>
      <c r="T309" s="111"/>
      <c r="U309" s="111"/>
      <c r="V309" s="111"/>
      <c r="W309" s="7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9"/>
      <c r="AT309" s="9"/>
      <c r="AU309" s="10"/>
      <c r="AV309" s="10"/>
      <c r="AW309" s="10"/>
      <c r="AX309" s="10"/>
      <c r="AY309" s="10"/>
      <c r="AZ309" s="10"/>
      <c r="BA309" s="11"/>
      <c r="BB309" s="11"/>
      <c r="BC309" s="11"/>
      <c r="BD309" s="11"/>
      <c r="BE309" s="11"/>
      <c r="BF309" s="11"/>
      <c r="BG309" s="11"/>
      <c r="BH309" s="11"/>
      <c r="BI309" s="11"/>
      <c r="BJ309" s="11"/>
      <c r="BK309" s="11"/>
    </row>
    <row r="310" spans="1:63" ht="15.75" customHeight="1">
      <c r="A310" s="110"/>
      <c r="B310" s="110"/>
      <c r="C310" s="110"/>
      <c r="D310" s="110"/>
      <c r="E310" s="110"/>
      <c r="F310" s="111"/>
      <c r="G310" s="110"/>
      <c r="H310" s="110"/>
      <c r="I310" s="110"/>
      <c r="J310" s="111"/>
      <c r="K310" s="111"/>
      <c r="L310" s="111"/>
      <c r="M310" s="111"/>
      <c r="N310" s="111"/>
      <c r="O310" s="111"/>
      <c r="P310" s="111"/>
      <c r="Q310" s="111"/>
      <c r="R310" s="111"/>
      <c r="S310" s="111"/>
      <c r="T310" s="111"/>
      <c r="U310" s="111"/>
      <c r="V310" s="111"/>
      <c r="W310" s="7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9"/>
      <c r="AT310" s="9"/>
      <c r="AU310" s="10"/>
      <c r="AV310" s="10"/>
      <c r="AW310" s="10"/>
      <c r="AX310" s="10"/>
      <c r="AY310" s="10"/>
      <c r="AZ310" s="10"/>
      <c r="BA310" s="11"/>
      <c r="BB310" s="11"/>
      <c r="BC310" s="11"/>
      <c r="BD310" s="11"/>
      <c r="BE310" s="11"/>
      <c r="BF310" s="11"/>
      <c r="BG310" s="11"/>
      <c r="BH310" s="11"/>
      <c r="BI310" s="11"/>
      <c r="BJ310" s="11"/>
      <c r="BK310" s="11"/>
    </row>
    <row r="311" spans="1:63" ht="15.75" customHeight="1">
      <c r="A311" s="110"/>
      <c r="B311" s="110"/>
      <c r="C311" s="110"/>
      <c r="D311" s="110"/>
      <c r="E311" s="110"/>
      <c r="F311" s="111"/>
      <c r="G311" s="110"/>
      <c r="H311" s="110"/>
      <c r="I311" s="110"/>
      <c r="J311" s="111"/>
      <c r="K311" s="111"/>
      <c r="L311" s="111"/>
      <c r="M311" s="111"/>
      <c r="N311" s="111"/>
      <c r="O311" s="111"/>
      <c r="P311" s="111"/>
      <c r="Q311" s="111"/>
      <c r="R311" s="111"/>
      <c r="S311" s="111"/>
      <c r="T311" s="111"/>
      <c r="U311" s="111"/>
      <c r="V311" s="111"/>
      <c r="W311" s="7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9"/>
      <c r="AT311" s="9"/>
      <c r="AU311" s="10"/>
      <c r="AV311" s="10"/>
      <c r="AW311" s="10"/>
      <c r="AX311" s="10"/>
      <c r="AY311" s="10"/>
      <c r="AZ311" s="10"/>
      <c r="BA311" s="11"/>
      <c r="BB311" s="11"/>
      <c r="BC311" s="11"/>
      <c r="BD311" s="11"/>
      <c r="BE311" s="11"/>
      <c r="BF311" s="11"/>
      <c r="BG311" s="11"/>
      <c r="BH311" s="11"/>
      <c r="BI311" s="11"/>
      <c r="BJ311" s="11"/>
      <c r="BK311" s="11"/>
    </row>
    <row r="312" spans="1:63" ht="15.75" customHeight="1">
      <c r="A312" s="110"/>
      <c r="B312" s="110"/>
      <c r="C312" s="110"/>
      <c r="D312" s="110"/>
      <c r="E312" s="110"/>
      <c r="F312" s="111"/>
      <c r="G312" s="110"/>
      <c r="H312" s="110"/>
      <c r="I312" s="110"/>
      <c r="J312" s="111"/>
      <c r="K312" s="111"/>
      <c r="L312" s="111"/>
      <c r="M312" s="111"/>
      <c r="N312" s="111"/>
      <c r="O312" s="111"/>
      <c r="P312" s="111"/>
      <c r="Q312" s="111"/>
      <c r="R312" s="111"/>
      <c r="S312" s="111"/>
      <c r="T312" s="111"/>
      <c r="U312" s="111"/>
      <c r="V312" s="111"/>
      <c r="W312" s="7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9"/>
      <c r="AT312" s="9"/>
      <c r="AU312" s="10"/>
      <c r="AV312" s="10"/>
      <c r="AW312" s="10"/>
      <c r="AX312" s="10"/>
      <c r="AY312" s="10"/>
      <c r="AZ312" s="10"/>
      <c r="BA312" s="11"/>
      <c r="BB312" s="11"/>
      <c r="BC312" s="11"/>
      <c r="BD312" s="11"/>
      <c r="BE312" s="11"/>
      <c r="BF312" s="11"/>
      <c r="BG312" s="11"/>
      <c r="BH312" s="11"/>
      <c r="BI312" s="11"/>
      <c r="BJ312" s="11"/>
      <c r="BK312" s="11"/>
    </row>
    <row r="313" spans="1:63" ht="15.75" customHeight="1">
      <c r="A313" s="110"/>
      <c r="B313" s="110"/>
      <c r="C313" s="110"/>
      <c r="D313" s="110"/>
      <c r="E313" s="110"/>
      <c r="F313" s="111"/>
      <c r="G313" s="110"/>
      <c r="H313" s="110"/>
      <c r="I313" s="110"/>
      <c r="J313" s="111"/>
      <c r="K313" s="111"/>
      <c r="L313" s="111"/>
      <c r="M313" s="111"/>
      <c r="N313" s="111"/>
      <c r="O313" s="111"/>
      <c r="P313" s="111"/>
      <c r="Q313" s="111"/>
      <c r="R313" s="111"/>
      <c r="S313" s="111"/>
      <c r="T313" s="111"/>
      <c r="U313" s="111"/>
      <c r="V313" s="111"/>
      <c r="W313" s="7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9"/>
      <c r="AT313" s="9"/>
      <c r="AU313" s="10"/>
      <c r="AV313" s="10"/>
      <c r="AW313" s="10"/>
      <c r="AX313" s="10"/>
      <c r="AY313" s="10"/>
      <c r="AZ313" s="10"/>
      <c r="BA313" s="11"/>
      <c r="BB313" s="11"/>
      <c r="BC313" s="11"/>
      <c r="BD313" s="11"/>
      <c r="BE313" s="11"/>
      <c r="BF313" s="11"/>
      <c r="BG313" s="11"/>
      <c r="BH313" s="11"/>
      <c r="BI313" s="11"/>
      <c r="BJ313" s="11"/>
      <c r="BK313" s="11"/>
    </row>
    <row r="314" spans="1:63" ht="15.75" customHeight="1">
      <c r="A314" s="110"/>
      <c r="B314" s="110"/>
      <c r="C314" s="110"/>
      <c r="D314" s="110"/>
      <c r="E314" s="110"/>
      <c r="F314" s="111"/>
      <c r="G314" s="110"/>
      <c r="H314" s="110"/>
      <c r="I314" s="110"/>
      <c r="J314" s="111"/>
      <c r="K314" s="111"/>
      <c r="L314" s="111"/>
      <c r="M314" s="111"/>
      <c r="N314" s="111"/>
      <c r="O314" s="111"/>
      <c r="P314" s="111"/>
      <c r="Q314" s="111"/>
      <c r="R314" s="111"/>
      <c r="S314" s="111"/>
      <c r="T314" s="111"/>
      <c r="U314" s="111"/>
      <c r="V314" s="111"/>
      <c r="W314" s="7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9"/>
      <c r="AT314" s="9"/>
      <c r="AU314" s="10"/>
      <c r="AV314" s="10"/>
      <c r="AW314" s="10"/>
      <c r="AX314" s="10"/>
      <c r="AY314" s="10"/>
      <c r="AZ314" s="10"/>
      <c r="BA314" s="11"/>
      <c r="BB314" s="11"/>
      <c r="BC314" s="11"/>
      <c r="BD314" s="11"/>
      <c r="BE314" s="11"/>
      <c r="BF314" s="11"/>
      <c r="BG314" s="11"/>
      <c r="BH314" s="11"/>
      <c r="BI314" s="11"/>
      <c r="BJ314" s="11"/>
      <c r="BK314" s="11"/>
    </row>
    <row r="315" spans="1:63" ht="15.75" customHeight="1"/>
    <row r="316" spans="1:63" ht="15.75" customHeight="1"/>
    <row r="317" spans="1:63" ht="15.75" customHeight="1"/>
    <row r="318" spans="1:63" ht="15.75" customHeight="1"/>
    <row r="319" spans="1:63" ht="15.75" customHeight="1"/>
    <row r="320" spans="1:63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B10:J10"/>
    <mergeCell ref="K10:T10"/>
    <mergeCell ref="B11:I11"/>
    <mergeCell ref="K11:T11"/>
    <mergeCell ref="E1:I1"/>
    <mergeCell ref="H4:I4"/>
    <mergeCell ref="H5:J5"/>
    <mergeCell ref="H6:I6"/>
    <mergeCell ref="H7:J7"/>
    <mergeCell ref="B8:E8"/>
    <mergeCell ref="H8:J8"/>
  </mergeCells>
  <dataValidations count="3">
    <dataValidation type="list" allowBlank="1" showErrorMessage="1" sqref="F13:F114" xr:uid="{00000000-0002-0000-0000-000000000000}">
      <formula1>$AG$3:$AG$5</formula1>
    </dataValidation>
    <dataValidation type="list" allowBlank="1" showErrorMessage="1" sqref="K13:K114" xr:uid="{00000000-0002-0000-0000-000001000000}">
      <formula1>$AC$2:$AC$4</formula1>
    </dataValidation>
    <dataValidation type="list" allowBlank="1" showErrorMessage="1" sqref="F3" xr:uid="{00000000-0002-0000-0000-000002000000}">
      <formula1>$O$5:$O$6</formula1>
    </dataValidation>
  </dataValidation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1000"/>
  <sheetViews>
    <sheetView showGridLines="0" workbookViewId="0"/>
  </sheetViews>
  <sheetFormatPr defaultColWidth="14.42578125" defaultRowHeight="15" customHeight="1"/>
  <cols>
    <col min="1" max="1" width="4.85546875" customWidth="1"/>
    <col min="2" max="2" width="13.140625" customWidth="1"/>
    <col min="3" max="3" width="14.42578125" customWidth="1"/>
    <col min="4" max="4" width="24.7109375" customWidth="1"/>
    <col min="5" max="5" width="38.85546875" customWidth="1"/>
    <col min="6" max="6" width="10.85546875" customWidth="1"/>
    <col min="7" max="7" width="11.7109375" customWidth="1"/>
    <col min="8" max="8" width="11" customWidth="1"/>
    <col min="9" max="9" width="0.140625" customWidth="1"/>
    <col min="10" max="10" width="6.85546875" customWidth="1"/>
    <col min="11" max="11" width="11" customWidth="1"/>
    <col min="12" max="12" width="2.5703125" customWidth="1"/>
    <col min="13" max="13" width="10.85546875" customWidth="1"/>
    <col min="14" max="14" width="3" customWidth="1"/>
    <col min="15" max="15" width="14.140625" customWidth="1"/>
    <col min="16" max="19" width="14.140625" hidden="1" customWidth="1"/>
    <col min="20" max="20" width="19.42578125" customWidth="1"/>
    <col min="21" max="22" width="0.42578125" customWidth="1"/>
    <col min="23" max="23" width="10.42578125" customWidth="1"/>
    <col min="24" max="63" width="6.85546875" customWidth="1"/>
  </cols>
  <sheetData>
    <row r="1" spans="1:63">
      <c r="A1" s="1"/>
      <c r="B1" s="2"/>
      <c r="C1" s="3"/>
      <c r="D1" s="3"/>
      <c r="E1" s="147"/>
      <c r="F1" s="144"/>
      <c r="G1" s="144"/>
      <c r="H1" s="144"/>
      <c r="I1" s="14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6"/>
      <c r="V1" s="6"/>
      <c r="W1" s="7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9"/>
      <c r="AT1" s="9"/>
      <c r="AU1" s="10"/>
      <c r="AV1" s="10"/>
      <c r="AW1" s="10"/>
      <c r="AX1" s="10"/>
      <c r="AY1" s="10"/>
      <c r="AZ1" s="10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</row>
    <row r="2" spans="1:63" ht="15.75" customHeight="1">
      <c r="A2" s="12"/>
      <c r="B2" s="13"/>
      <c r="C2" s="13"/>
      <c r="D2" s="13"/>
      <c r="E2" s="13"/>
      <c r="F2" s="14"/>
      <c r="G2" s="13"/>
      <c r="H2" s="13"/>
      <c r="I2" s="13"/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4"/>
      <c r="V2" s="14"/>
      <c r="W2" s="7"/>
      <c r="X2" s="8"/>
      <c r="Y2" s="8"/>
      <c r="Z2" s="8"/>
      <c r="AA2" s="8"/>
      <c r="AB2" s="8"/>
      <c r="AC2" s="8"/>
      <c r="AD2" s="8"/>
      <c r="AE2" s="8" t="s">
        <v>0</v>
      </c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9"/>
      <c r="AT2" s="9"/>
      <c r="AU2" s="10"/>
      <c r="AV2" s="10"/>
      <c r="AW2" s="10"/>
      <c r="AX2" s="10"/>
      <c r="AY2" s="10"/>
      <c r="AZ2" s="10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</row>
    <row r="3" spans="1:63" ht="21.75" customHeight="1">
      <c r="A3" s="12"/>
      <c r="B3" s="13"/>
      <c r="C3" s="13"/>
      <c r="D3" s="13"/>
      <c r="E3" s="16" t="s">
        <v>1</v>
      </c>
      <c r="F3" s="17" t="s">
        <v>2</v>
      </c>
      <c r="G3" s="13"/>
      <c r="H3" s="18" t="s">
        <v>3</v>
      </c>
      <c r="I3" s="13"/>
      <c r="J3" s="14"/>
      <c r="K3" s="19">
        <v>1</v>
      </c>
      <c r="L3" s="20" t="s">
        <v>4</v>
      </c>
      <c r="M3" s="21" t="s">
        <v>5</v>
      </c>
      <c r="N3" s="14"/>
      <c r="O3" s="22"/>
      <c r="P3" s="22"/>
      <c r="Q3" s="22"/>
      <c r="R3" s="22"/>
      <c r="S3" s="22"/>
      <c r="T3" s="15"/>
      <c r="U3" s="14"/>
      <c r="V3" s="14"/>
      <c r="W3" s="7"/>
      <c r="X3" s="8"/>
      <c r="Y3" s="8"/>
      <c r="Z3" s="8"/>
      <c r="AA3" s="8"/>
      <c r="AB3" s="8"/>
      <c r="AC3" s="8" t="s">
        <v>6</v>
      </c>
      <c r="AD3" s="8"/>
      <c r="AE3" s="8" t="s">
        <v>6</v>
      </c>
      <c r="AF3" s="8"/>
      <c r="AG3" s="8" t="s">
        <v>7</v>
      </c>
      <c r="AH3" s="8">
        <f>SUM(L4:M4)</f>
        <v>4</v>
      </c>
      <c r="AI3" s="8"/>
      <c r="AJ3" s="8"/>
      <c r="AK3" s="8"/>
      <c r="AL3" s="8"/>
      <c r="AM3" s="8"/>
      <c r="AN3" s="8"/>
      <c r="AO3" s="8"/>
      <c r="AP3" s="8"/>
      <c r="AQ3" s="8"/>
      <c r="AR3" s="8"/>
      <c r="AS3" s="9"/>
      <c r="AT3" s="9"/>
      <c r="AU3" s="10"/>
      <c r="AV3" s="10"/>
      <c r="AW3" s="10"/>
      <c r="AX3" s="10"/>
      <c r="AY3" s="10"/>
      <c r="AZ3" s="10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</row>
    <row r="4" spans="1:63" ht="21" customHeight="1">
      <c r="A4" s="12"/>
      <c r="B4" s="13"/>
      <c r="C4" s="13"/>
      <c r="D4" s="13"/>
      <c r="E4" s="13"/>
      <c r="F4" s="23" t="s">
        <v>8</v>
      </c>
      <c r="G4" s="24">
        <v>100</v>
      </c>
      <c r="H4" s="148" t="s">
        <v>9</v>
      </c>
      <c r="I4" s="144"/>
      <c r="J4" s="25">
        <v>1.6</v>
      </c>
      <c r="K4" s="20" t="s">
        <v>10</v>
      </c>
      <c r="L4" s="19">
        <v>1</v>
      </c>
      <c r="M4" s="26">
        <v>3</v>
      </c>
      <c r="N4" s="14"/>
      <c r="O4" s="27"/>
      <c r="P4" s="14"/>
      <c r="Q4" s="14"/>
      <c r="R4" s="14"/>
      <c r="S4" s="14"/>
      <c r="T4" s="15"/>
      <c r="U4" s="14"/>
      <c r="V4" s="14"/>
      <c r="W4" s="7"/>
      <c r="X4" s="8"/>
      <c r="Y4" s="8"/>
      <c r="Z4" s="8"/>
      <c r="AA4" s="8"/>
      <c r="AB4" s="8"/>
      <c r="AC4" s="8" t="s">
        <v>11</v>
      </c>
      <c r="AD4" s="8"/>
      <c r="AE4" s="8" t="s">
        <v>11</v>
      </c>
      <c r="AF4" s="8"/>
      <c r="AG4" s="8" t="s">
        <v>12</v>
      </c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9"/>
      <c r="AT4" s="9"/>
      <c r="AU4" s="10"/>
      <c r="AV4" s="10"/>
      <c r="AW4" s="10"/>
      <c r="AX4" s="10"/>
      <c r="AY4" s="10"/>
      <c r="AZ4" s="10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</row>
    <row r="5" spans="1:63" ht="21" customHeight="1">
      <c r="A5" s="12"/>
      <c r="B5" s="13"/>
      <c r="C5" s="13"/>
      <c r="D5" s="13"/>
      <c r="E5" s="13"/>
      <c r="F5" s="28" t="s">
        <v>13</v>
      </c>
      <c r="G5" s="29">
        <v>80</v>
      </c>
      <c r="H5" s="149" t="s">
        <v>14</v>
      </c>
      <c r="I5" s="144"/>
      <c r="J5" s="145"/>
      <c r="K5" s="25">
        <v>2</v>
      </c>
      <c r="L5" s="30" t="s">
        <v>15</v>
      </c>
      <c r="M5" s="19">
        <v>100</v>
      </c>
      <c r="N5" s="31" t="s">
        <v>16</v>
      </c>
      <c r="O5" s="15" t="s">
        <v>17</v>
      </c>
      <c r="P5" s="14"/>
      <c r="Q5" s="14"/>
      <c r="R5" s="14"/>
      <c r="S5" s="14"/>
      <c r="T5" s="15"/>
      <c r="U5" s="14"/>
      <c r="V5" s="14"/>
      <c r="W5" s="7"/>
      <c r="X5" s="8"/>
      <c r="Y5" s="8"/>
      <c r="Z5" s="8"/>
      <c r="AA5" s="8"/>
      <c r="AB5" s="8"/>
      <c r="AC5" s="8"/>
      <c r="AD5" s="8"/>
      <c r="AE5" s="8"/>
      <c r="AF5" s="8"/>
      <c r="AG5" s="8" t="s">
        <v>18</v>
      </c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9"/>
      <c r="AT5" s="9"/>
      <c r="AU5" s="10"/>
      <c r="AV5" s="10"/>
      <c r="AW5" s="10"/>
      <c r="AX5" s="10"/>
      <c r="AY5" s="10"/>
      <c r="AZ5" s="10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</row>
    <row r="6" spans="1:63" ht="21" customHeight="1">
      <c r="A6" s="12"/>
      <c r="B6" s="13"/>
      <c r="C6" s="13"/>
      <c r="D6" s="13"/>
      <c r="E6" s="13"/>
      <c r="F6" s="28" t="s">
        <v>19</v>
      </c>
      <c r="G6" s="32">
        <f>$G$4/$G$5</f>
        <v>1.25</v>
      </c>
      <c r="H6" s="149" t="s">
        <v>20</v>
      </c>
      <c r="I6" s="144"/>
      <c r="J6" s="25">
        <v>1.68</v>
      </c>
      <c r="K6" s="19">
        <v>1.99</v>
      </c>
      <c r="L6" s="30" t="s">
        <v>15</v>
      </c>
      <c r="M6" s="19">
        <v>0</v>
      </c>
      <c r="N6" s="31" t="s">
        <v>16</v>
      </c>
      <c r="O6" s="15" t="s">
        <v>2</v>
      </c>
      <c r="P6" s="14"/>
      <c r="Q6" s="14"/>
      <c r="R6" s="14"/>
      <c r="S6" s="14"/>
      <c r="T6" s="15"/>
      <c r="U6" s="14"/>
      <c r="V6" s="14"/>
      <c r="W6" s="7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9"/>
      <c r="AT6" s="9"/>
      <c r="AU6" s="10"/>
      <c r="AV6" s="10"/>
      <c r="AW6" s="10"/>
      <c r="AX6" s="10"/>
      <c r="AY6" s="10"/>
      <c r="AZ6" s="10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</row>
    <row r="7" spans="1:63" ht="21" customHeight="1">
      <c r="A7" s="12"/>
      <c r="B7" s="13"/>
      <c r="C7" s="13"/>
      <c r="D7" s="13"/>
      <c r="E7" s="13"/>
      <c r="F7" s="33" t="s">
        <v>21</v>
      </c>
      <c r="G7" s="24">
        <v>2</v>
      </c>
      <c r="H7" s="149" t="s">
        <v>22</v>
      </c>
      <c r="I7" s="144"/>
      <c r="J7" s="145"/>
      <c r="K7" s="19">
        <v>1.67</v>
      </c>
      <c r="L7" s="34" t="s">
        <v>23</v>
      </c>
      <c r="M7" s="35"/>
      <c r="N7" s="36" t="s">
        <v>24</v>
      </c>
      <c r="O7" s="37">
        <f>SUM(O13:O114)</f>
        <v>0</v>
      </c>
      <c r="P7" s="38"/>
      <c r="Q7" s="38"/>
      <c r="R7" s="38"/>
      <c r="S7" s="38"/>
      <c r="T7" s="39"/>
      <c r="U7" s="14"/>
      <c r="V7" s="14"/>
      <c r="W7" s="7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9"/>
      <c r="AT7" s="9"/>
      <c r="AU7" s="10"/>
      <c r="AV7" s="10"/>
      <c r="AW7" s="10"/>
      <c r="AX7" s="10"/>
      <c r="AY7" s="10"/>
      <c r="AZ7" s="10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</row>
    <row r="8" spans="1:63" ht="21" customHeight="1">
      <c r="A8" s="12"/>
      <c r="B8" s="150" t="s">
        <v>25</v>
      </c>
      <c r="C8" s="151"/>
      <c r="D8" s="151"/>
      <c r="E8" s="152"/>
      <c r="F8" s="33" t="s">
        <v>26</v>
      </c>
      <c r="G8" s="40">
        <f>IF($F$3="NO",($G$4/$G$5)*$G$7,IF($F$3="YES",($G$4/100)*$G$7,0))</f>
        <v>2</v>
      </c>
      <c r="H8" s="153" t="s">
        <v>27</v>
      </c>
      <c r="I8" s="144"/>
      <c r="J8" s="145"/>
      <c r="K8" s="41">
        <v>25</v>
      </c>
      <c r="L8" s="42" t="s">
        <v>28</v>
      </c>
      <c r="M8" s="37">
        <f>G4/100*K8</f>
        <v>25</v>
      </c>
      <c r="N8" s="36" t="s">
        <v>29</v>
      </c>
      <c r="O8" s="37">
        <f>Z10</f>
        <v>0</v>
      </c>
      <c r="P8" s="38"/>
      <c r="Q8" s="38"/>
      <c r="R8" s="38"/>
      <c r="S8" s="38"/>
      <c r="T8" s="39"/>
      <c r="U8" s="14"/>
      <c r="V8" s="14"/>
      <c r="W8" s="7"/>
      <c r="X8" s="8" t="s">
        <v>30</v>
      </c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9"/>
      <c r="AT8" s="9"/>
      <c r="AU8" s="10"/>
      <c r="AV8" s="10"/>
      <c r="AW8" s="10"/>
      <c r="AX8" s="10"/>
      <c r="AY8" s="10"/>
      <c r="AZ8" s="10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</row>
    <row r="9" spans="1:63" ht="21" customHeight="1">
      <c r="A9" s="43"/>
      <c r="B9" s="44"/>
      <c r="C9" s="44"/>
      <c r="D9" s="44"/>
      <c r="E9" s="44"/>
      <c r="F9" s="44"/>
      <c r="G9" s="45"/>
      <c r="H9" s="44"/>
      <c r="I9" s="44"/>
      <c r="J9" s="44"/>
      <c r="K9" s="46">
        <f>G4/100*K8</f>
        <v>25</v>
      </c>
      <c r="L9" s="47"/>
      <c r="M9" s="48">
        <f>0-K9</f>
        <v>-25</v>
      </c>
      <c r="N9" s="49"/>
      <c r="O9" s="49"/>
      <c r="P9" s="49"/>
      <c r="Q9" s="49"/>
      <c r="R9" s="49"/>
      <c r="S9" s="49"/>
      <c r="T9" s="50"/>
      <c r="U9" s="14"/>
      <c r="V9" s="14"/>
      <c r="W9" s="7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9"/>
      <c r="AT9" s="9"/>
      <c r="AU9" s="10"/>
      <c r="AV9" s="10"/>
      <c r="AW9" s="10"/>
      <c r="AX9" s="10"/>
      <c r="AY9" s="10"/>
      <c r="AZ9" s="10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</row>
    <row r="10" spans="1:63" ht="21" customHeight="1">
      <c r="A10" s="13"/>
      <c r="B10" s="139" t="s">
        <v>31</v>
      </c>
      <c r="C10" s="140"/>
      <c r="D10" s="140"/>
      <c r="E10" s="140"/>
      <c r="F10" s="140"/>
      <c r="G10" s="140"/>
      <c r="H10" s="140"/>
      <c r="I10" s="140"/>
      <c r="J10" s="141"/>
      <c r="K10" s="142" t="s">
        <v>32</v>
      </c>
      <c r="L10" s="140"/>
      <c r="M10" s="140"/>
      <c r="N10" s="140"/>
      <c r="O10" s="140"/>
      <c r="P10" s="140"/>
      <c r="Q10" s="140"/>
      <c r="R10" s="140"/>
      <c r="S10" s="140"/>
      <c r="T10" s="141"/>
      <c r="U10" s="14"/>
      <c r="V10" s="14"/>
      <c r="W10" s="7"/>
      <c r="X10" s="8"/>
      <c r="Y10" s="8"/>
      <c r="Z10" s="8">
        <f>$O$7/$G$4*100</f>
        <v>0</v>
      </c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 t="s">
        <v>33</v>
      </c>
      <c r="AM10" s="51">
        <f>SUM(O13:O114)</f>
        <v>0</v>
      </c>
      <c r="AN10" s="8"/>
      <c r="AO10" s="8"/>
      <c r="AP10" s="8"/>
      <c r="AQ10" s="8"/>
      <c r="AR10" s="8"/>
      <c r="AS10" s="9"/>
      <c r="AT10" s="9"/>
      <c r="AU10" s="10"/>
      <c r="AV10" s="10"/>
      <c r="AW10" s="10"/>
      <c r="AX10" s="10"/>
      <c r="AY10" s="10"/>
      <c r="AZ10" s="10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</row>
    <row r="11" spans="1:63" ht="18" customHeight="1">
      <c r="A11" s="52"/>
      <c r="B11" s="143"/>
      <c r="C11" s="144"/>
      <c r="D11" s="144"/>
      <c r="E11" s="144"/>
      <c r="F11" s="144"/>
      <c r="G11" s="144"/>
      <c r="H11" s="144"/>
      <c r="I11" s="145"/>
      <c r="J11" s="53"/>
      <c r="K11" s="146"/>
      <c r="L11" s="144"/>
      <c r="M11" s="144"/>
      <c r="N11" s="144"/>
      <c r="O11" s="144"/>
      <c r="P11" s="144"/>
      <c r="Q11" s="144"/>
      <c r="R11" s="144"/>
      <c r="S11" s="144"/>
      <c r="T11" s="145"/>
      <c r="U11" s="13"/>
      <c r="V11" s="13"/>
      <c r="W11" s="7"/>
      <c r="X11" s="7"/>
      <c r="Y11" s="54">
        <f>$G$4+$O$7</f>
        <v>100</v>
      </c>
      <c r="Z11" s="55">
        <f>Y11/G4</f>
        <v>1</v>
      </c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 t="s">
        <v>34</v>
      </c>
      <c r="AM11" s="56">
        <f>AM10/G4*100</f>
        <v>0</v>
      </c>
      <c r="AN11" s="7"/>
      <c r="AO11" s="7"/>
      <c r="AP11" s="7"/>
      <c r="AQ11" s="7"/>
      <c r="AR11" s="7"/>
      <c r="AS11" s="57"/>
      <c r="AT11" s="57"/>
      <c r="AU11" s="58"/>
      <c r="AV11" s="58"/>
      <c r="AW11" s="58"/>
      <c r="AX11" s="58"/>
      <c r="AY11" s="58"/>
      <c r="AZ11" s="58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</row>
    <row r="12" spans="1:63" ht="19.5" customHeight="1">
      <c r="A12" s="52"/>
      <c r="B12" s="60" t="s">
        <v>35</v>
      </c>
      <c r="C12" s="60" t="s">
        <v>36</v>
      </c>
      <c r="D12" s="60" t="s">
        <v>37</v>
      </c>
      <c r="E12" s="61" t="s">
        <v>38</v>
      </c>
      <c r="F12" s="62" t="s">
        <v>39</v>
      </c>
      <c r="G12" s="60" t="s">
        <v>40</v>
      </c>
      <c r="H12" s="60" t="s">
        <v>41</v>
      </c>
      <c r="I12" s="63"/>
      <c r="J12" s="61"/>
      <c r="K12" s="64" t="s">
        <v>42</v>
      </c>
      <c r="L12" s="65"/>
      <c r="M12" s="64"/>
      <c r="N12" s="66"/>
      <c r="O12" s="67" t="s">
        <v>44</v>
      </c>
      <c r="P12" s="68" t="s">
        <v>45</v>
      </c>
      <c r="Q12" s="68" t="s">
        <v>46</v>
      </c>
      <c r="R12" s="68" t="s">
        <v>47</v>
      </c>
      <c r="S12" s="68" t="s">
        <v>48</v>
      </c>
      <c r="T12" s="69" t="s">
        <v>49</v>
      </c>
      <c r="U12" s="68" t="s">
        <v>50</v>
      </c>
      <c r="V12" s="68"/>
      <c r="W12" s="7"/>
      <c r="X12" s="8"/>
      <c r="Y12" s="8"/>
      <c r="Z12" s="8"/>
      <c r="AA12" s="8"/>
      <c r="AB12" s="8"/>
      <c r="AC12" s="7"/>
      <c r="AD12" s="7"/>
      <c r="AE12" s="7"/>
      <c r="AF12" s="7"/>
      <c r="AG12" s="8"/>
      <c r="AH12" s="70" t="s">
        <v>7</v>
      </c>
      <c r="AI12" s="8" t="s">
        <v>51</v>
      </c>
      <c r="AJ12" s="7" t="s">
        <v>52</v>
      </c>
      <c r="AK12" s="8"/>
      <c r="AL12" s="8"/>
      <c r="AM12" s="8"/>
      <c r="AN12" s="8"/>
      <c r="AO12" s="8"/>
      <c r="AP12" s="8"/>
      <c r="AQ12" s="8"/>
      <c r="AR12" s="8"/>
      <c r="AS12" s="9"/>
      <c r="AT12" s="9"/>
      <c r="AU12" s="10"/>
      <c r="AV12" s="10"/>
      <c r="AW12" s="10"/>
      <c r="AX12" s="10"/>
      <c r="AY12" s="10"/>
      <c r="AZ12" s="10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</row>
    <row r="13" spans="1:63" ht="21" customHeight="1">
      <c r="A13" s="52">
        <v>1</v>
      </c>
      <c r="B13" s="71"/>
      <c r="C13" s="72"/>
      <c r="D13" s="73"/>
      <c r="E13" s="73"/>
      <c r="F13" s="74" t="s">
        <v>7</v>
      </c>
      <c r="G13" s="75">
        <f>P13</f>
        <v>1</v>
      </c>
      <c r="H13" s="76">
        <f>IFERROR(IF(G13="","",IF(G13&gt;0,$G$6*G13,"""")),"")</f>
        <v>1.25</v>
      </c>
      <c r="I13" s="77">
        <f t="shared" ref="I13:I114" si="0">IF(G13="","",IF(F13="WIN",H13,IF(F13="SPLIT",H13/$AH$3*$L$4,IF(F13="MULTI",H13/2,""))))</f>
        <v>1.25</v>
      </c>
      <c r="J13" s="78">
        <f t="shared" ref="J13:J114" si="1">IF(F13="","",IF(F13="WIN",0,IF(AND(F13="WIN",G13=2),"",IF(F13="SPLIT",H13/$AH$3*$M$4,IF(F13="MULTI",H13/2,0)))))</f>
        <v>0</v>
      </c>
      <c r="K13" s="79"/>
      <c r="L13" s="80" t="s">
        <v>0</v>
      </c>
      <c r="M13" s="81"/>
      <c r="N13" s="82">
        <v>0</v>
      </c>
      <c r="O13" s="83" t="str">
        <f t="shared" ref="O13:O114" si="2">IF(AJ13=0,"",AJ13)</f>
        <v/>
      </c>
      <c r="P13" s="84">
        <v>1</v>
      </c>
      <c r="Q13" s="84" t="str">
        <f t="shared" ref="Q13:Q114" si="3">IF(K13="Win",0,IF(K13="Debit",P13,""))</f>
        <v/>
      </c>
      <c r="R13" s="85" t="str">
        <f>IF(K13="win",U13*M13,IF(K13="Debit",0,""))</f>
        <v/>
      </c>
      <c r="S13" s="85" t="str">
        <f t="shared" ref="S13:S114" si="4">IF(K13="win",R13-P13,IF(K13="debit",0,""))</f>
        <v/>
      </c>
      <c r="T13" s="86" t="str">
        <f>IF(Q13="","",IF(Q13=0,U13,IF(Q13&gt;0,U13+1,"")))</f>
        <v/>
      </c>
      <c r="U13" s="85">
        <v>1</v>
      </c>
      <c r="V13" s="87" t="str">
        <f t="shared" ref="V13:V114" si="5">IF(U13="","",IF(AND(K13="win",G13=1),1,IF(AND(K13="win",U13&lt;=T13),U13+1,IF(AND(K13="win",U13&gt;T13),T13+1,IF(K13="debit",G13+1,"")))))</f>
        <v/>
      </c>
      <c r="W13" s="88" t="str">
        <f>IF(AB13&gt;$G$8,"JOB DONE",IF(AQ14&gt;$K$8,"STOP",""))</f>
        <v/>
      </c>
      <c r="X13" s="89">
        <f>IF(OR(W13="JOB DONE",W13="STOP"),1,0)</f>
        <v>0</v>
      </c>
      <c r="Y13" s="56">
        <f>IF(O13="",0,O13/G8)</f>
        <v>0</v>
      </c>
      <c r="Z13" s="8"/>
      <c r="AA13" s="51">
        <f t="shared" ref="AA13:AA114" si="6">SUM(AH13:AI13)</f>
        <v>0</v>
      </c>
      <c r="AB13" s="51">
        <f>IF(O13="",0,AA13)</f>
        <v>0</v>
      </c>
      <c r="AC13" s="90">
        <f>G13</f>
        <v>1</v>
      </c>
      <c r="AD13" s="90"/>
      <c r="AE13" s="8">
        <f t="shared" ref="AE13:AE114" si="7">IF(AND(AC13&lt;$AH$3,F13="Split"),$AH$3,0)</f>
        <v>0</v>
      </c>
      <c r="AF13" s="8"/>
      <c r="AG13" s="51" t="str">
        <f t="shared" ref="AG13:AG114" si="8">IF(OR(F13="Win",F13="Split",F13="Multi"),F13,"")</f>
        <v>WIN</v>
      </c>
      <c r="AH13" s="51" t="str">
        <f t="shared" ref="AH13:AH114" si="9">IFERROR(IF(OR(M13="",N13=""),"",(IF(K13="NB",0,IF(K13="WIN",(I13*M13)-I13,0-I13)))),"")</f>
        <v/>
      </c>
      <c r="AI13" s="51" t="str">
        <f t="shared" ref="AI13:AI114" si="10">IFERROR(IF(OR(M13="",N13=""),"",IF(L13="NB",0,IF(L13="WIN",(J13*N13)-J13,0-J13))),"")</f>
        <v/>
      </c>
      <c r="AJ13" s="51">
        <f t="shared" ref="AJ13:AJ114" si="11">SUM(AH13:AI13)</f>
        <v>0</v>
      </c>
      <c r="AK13" s="7" t="str">
        <f t="shared" ref="AK13:AK114" si="12">IF(AJ13&gt;0,"Y","N")</f>
        <v>N</v>
      </c>
      <c r="AL13" s="90">
        <f t="shared" ref="AL13:AL114" si="13">IF(AK13="N",1,IF(AND(AK13="y",AG13="WIN",M13&gt;=$K$5),0-$M$5,IF(AND(AK13="y",AG13="WIN",M13&gt;=$J$6,M13&lt;=$K$6),0-$M$6,IF(AND(AK13="y",AG13="WIN",M13&lt;=$K$7),0,IF(AND(AK13="y",AG13="Split"),0-$M$5,IF(AND(AK13="y",AG13="MULTI"),0-$M$6,0))))))</f>
        <v>1</v>
      </c>
      <c r="AM13" s="91"/>
      <c r="AN13" s="8">
        <v>1</v>
      </c>
      <c r="AO13" s="8">
        <v>1</v>
      </c>
      <c r="AP13" s="51"/>
      <c r="AQ13" s="8"/>
      <c r="AR13" s="92" t="e">
        <f t="shared" ref="AR13:AR114" ca="1" si="14">_xludf.IFS(M13="",0,M13&lt;&gt;"",SUM($AJ$13:AJ13))</f>
        <v>#NAME?</v>
      </c>
      <c r="AS13" s="9"/>
      <c r="AT13" s="9"/>
      <c r="AU13" s="10"/>
      <c r="AV13" s="10"/>
      <c r="AW13" s="10"/>
      <c r="AX13" s="10"/>
      <c r="AY13" s="10"/>
      <c r="AZ13" s="10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</row>
    <row r="14" spans="1:63" ht="21" customHeight="1">
      <c r="A14" s="52">
        <v>2</v>
      </c>
      <c r="B14" s="71"/>
      <c r="C14" s="72"/>
      <c r="D14" s="73"/>
      <c r="E14" s="73"/>
      <c r="F14" s="74" t="s">
        <v>7</v>
      </c>
      <c r="G14" s="75" t="str">
        <f t="shared" ref="G14:G114" si="15">IF(OR(W13="Job Done",W13="Stop"),W13,IF(V13="","",V13))</f>
        <v/>
      </c>
      <c r="H14" s="93" t="str">
        <f t="shared" ref="H14:H114" si="16">IF(OR(G14="JOB DONE",G14="STOP"),"",IF(G14="","",IF(G14&gt;0,$G$6*G14,"")))</f>
        <v/>
      </c>
      <c r="I14" s="77" t="str">
        <f t="shared" si="0"/>
        <v/>
      </c>
      <c r="J14" s="78">
        <f t="shared" si="1"/>
        <v>0</v>
      </c>
      <c r="K14" s="94"/>
      <c r="L14" s="95"/>
      <c r="M14" s="96"/>
      <c r="N14" s="82">
        <v>0</v>
      </c>
      <c r="O14" s="97" t="str">
        <f t="shared" si="2"/>
        <v/>
      </c>
      <c r="P14" s="84" t="str">
        <f t="shared" ref="P14:P114" si="17">G14</f>
        <v/>
      </c>
      <c r="Q14" s="84" t="str">
        <f t="shared" si="3"/>
        <v/>
      </c>
      <c r="R14" s="85" t="str">
        <f t="shared" ref="R14:R15" si="18">IF(K14="win",Q14*M14,IF(K14="Debit",0,""))</f>
        <v/>
      </c>
      <c r="S14" s="85" t="str">
        <f t="shared" si="4"/>
        <v/>
      </c>
      <c r="T14" s="97" t="str">
        <f t="shared" ref="T14:T114" si="19">IF(Q14="","",IF(Q14=0,T13-(S14-1),IF(Q14&gt;0,T13+(Q14+1),"")))</f>
        <v/>
      </c>
      <c r="U14" s="85" t="str">
        <f t="shared" ref="U14:U114" si="20">IF(T14&lt;0,T13+1,IF(T14=0,T13+1,IF(T13&lt;=0,1,IF(AND(K13="win",T14&gt;0,T13&gt;U13),U13+1,IF(AND(K13="win",T14&gt;0,T13&lt;U13),T13+1,IF(AND(K13="win",T14&gt;0,T13=U13),U13+1,IF(K13="debit",U13+1,"")))))))</f>
        <v/>
      </c>
      <c r="V14" s="87" t="str">
        <f t="shared" si="5"/>
        <v/>
      </c>
      <c r="W14" s="88" t="e">
        <f t="shared" ref="W14:W114" ca="1" si="21">_xludf.IFS(AB14="","",AR14&gt;$G$8,"JOB DONE",AR14&lt;=$M$9,"STOP", AR14&gt;$M$9,"")</f>
        <v>#NAME?</v>
      </c>
      <c r="X14" s="89" t="e">
        <f t="shared" ref="X14:X114" ca="1" si="22">IF(W14="JOB DONE",1,IF(W14="STOP",2,0))</f>
        <v>#NAME?</v>
      </c>
      <c r="Y14" s="56">
        <f t="shared" ref="Y14:Y114" si="23">IF(O14="",0,O14/$G$8)</f>
        <v>0</v>
      </c>
      <c r="Z14" s="51">
        <f t="shared" ref="Z14:Z114" si="24">SUM(Y13+Y14)</f>
        <v>0</v>
      </c>
      <c r="AA14" s="51">
        <f t="shared" si="6"/>
        <v>0</v>
      </c>
      <c r="AB14" s="51" t="str">
        <f t="shared" ref="AB14:AB114" si="25">IF(O14="","",SUM($AA$13:AA14))</f>
        <v/>
      </c>
      <c r="AC14" s="90">
        <f>IF(SUM(AC13+AL13)&lt;$K$3,$K$3,AC13+AL13)</f>
        <v>2</v>
      </c>
      <c r="AD14" s="90">
        <f>IF(AND(AC14&lt;$K$3,AG14="WIN"),$K$3,IF(AND(AC14&lt;$AH$3,AG14="SPLIT"),$AH$3,IF(AC14&lt;$K$3,$K$3,AC14)))</f>
        <v>2</v>
      </c>
      <c r="AE14" s="8">
        <f t="shared" si="7"/>
        <v>0</v>
      </c>
      <c r="AF14" s="8"/>
      <c r="AG14" s="51" t="str">
        <f t="shared" si="8"/>
        <v>WIN</v>
      </c>
      <c r="AH14" s="51" t="str">
        <f t="shared" si="9"/>
        <v/>
      </c>
      <c r="AI14" s="51" t="str">
        <f t="shared" si="10"/>
        <v/>
      </c>
      <c r="AJ14" s="51">
        <f t="shared" si="11"/>
        <v>0</v>
      </c>
      <c r="AK14" s="7" t="str">
        <f t="shared" si="12"/>
        <v>N</v>
      </c>
      <c r="AL14" s="90">
        <f t="shared" si="13"/>
        <v>1</v>
      </c>
      <c r="AM14" s="91"/>
      <c r="AN14" s="8">
        <v>2</v>
      </c>
      <c r="AO14" s="8">
        <v>2</v>
      </c>
      <c r="AP14" s="51"/>
      <c r="AQ14" s="8">
        <f t="shared" ref="AQ14:AQ114" si="26">VLOOKUP(AC14,$AN$13:$AO$27,2,FALSE)</f>
        <v>2</v>
      </c>
      <c r="AR14" s="92" t="e">
        <f t="shared" ca="1" si="14"/>
        <v>#NAME?</v>
      </c>
      <c r="AS14" s="9"/>
      <c r="AT14" s="9"/>
      <c r="AU14" s="10"/>
      <c r="AV14" s="10"/>
      <c r="AW14" s="10"/>
      <c r="AX14" s="10"/>
      <c r="AY14" s="10"/>
      <c r="AZ14" s="10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</row>
    <row r="15" spans="1:63" ht="21" customHeight="1">
      <c r="A15" s="52">
        <v>3</v>
      </c>
      <c r="B15" s="71"/>
      <c r="C15" s="72"/>
      <c r="D15" s="73"/>
      <c r="E15" s="73"/>
      <c r="F15" s="74" t="s">
        <v>7</v>
      </c>
      <c r="G15" s="75" t="e">
        <f t="shared" ca="1" si="15"/>
        <v>#NAME?</v>
      </c>
      <c r="H15" s="93" t="e">
        <f t="shared" ca="1" si="16"/>
        <v>#NAME?</v>
      </c>
      <c r="I15" s="77" t="e">
        <f t="shared" ca="1" si="0"/>
        <v>#NAME?</v>
      </c>
      <c r="J15" s="78">
        <f t="shared" si="1"/>
        <v>0</v>
      </c>
      <c r="K15" s="94"/>
      <c r="L15" s="95"/>
      <c r="M15" s="96"/>
      <c r="N15" s="82">
        <v>0</v>
      </c>
      <c r="O15" s="97" t="str">
        <f t="shared" si="2"/>
        <v/>
      </c>
      <c r="P15" s="84" t="e">
        <f t="shared" ca="1" si="17"/>
        <v>#NAME?</v>
      </c>
      <c r="Q15" s="84" t="str">
        <f t="shared" si="3"/>
        <v/>
      </c>
      <c r="R15" s="85" t="str">
        <f t="shared" si="18"/>
        <v/>
      </c>
      <c r="S15" s="85" t="str">
        <f t="shared" si="4"/>
        <v/>
      </c>
      <c r="T15" s="97" t="str">
        <f t="shared" si="19"/>
        <v/>
      </c>
      <c r="U15" s="85" t="str">
        <f t="shared" si="20"/>
        <v/>
      </c>
      <c r="V15" s="87" t="str">
        <f t="shared" si="5"/>
        <v/>
      </c>
      <c r="W15" s="88" t="e">
        <f t="shared" ca="1" si="21"/>
        <v>#NAME?</v>
      </c>
      <c r="X15" s="89" t="e">
        <f t="shared" ca="1" si="22"/>
        <v>#NAME?</v>
      </c>
      <c r="Y15" s="56">
        <f t="shared" si="23"/>
        <v>0</v>
      </c>
      <c r="Z15" s="51">
        <f t="shared" si="24"/>
        <v>0</v>
      </c>
      <c r="AA15" s="51">
        <f t="shared" si="6"/>
        <v>0</v>
      </c>
      <c r="AB15" s="51" t="str">
        <f t="shared" si="25"/>
        <v/>
      </c>
      <c r="AC15" s="90">
        <f t="shared" ref="AC15:AC114" si="27">IF(SUM(AD14+AL14)&lt;$K$3,$K$3,IF(AD14=$AH$3,AD14+AL14,AC14+AL14))</f>
        <v>3</v>
      </c>
      <c r="AD15" s="90">
        <f t="shared" ref="AD15:AD18" si="28">IF(AND(AC15&lt;$K$3,AG15="WIN"),$K$3,IF(AND(AC15&lt;$AH$3,AG15="SPLIT"),$AH$3,IF(AND(AG14="MULTI",AK14="n"),AD14+AL14,IF(AC15&lt;$K$3,$K$3,AC15))))</f>
        <v>3</v>
      </c>
      <c r="AE15" s="8">
        <f t="shared" si="7"/>
        <v>0</v>
      </c>
      <c r="AF15" s="8" t="str">
        <f t="shared" ref="AF15:AF114" si="29">IF(AND(AD14=$K$8,AD15&gt;$K$8),1,"")</f>
        <v/>
      </c>
      <c r="AG15" s="51" t="str">
        <f t="shared" si="8"/>
        <v>WIN</v>
      </c>
      <c r="AH15" s="51" t="str">
        <f t="shared" si="9"/>
        <v/>
      </c>
      <c r="AI15" s="51" t="str">
        <f t="shared" si="10"/>
        <v/>
      </c>
      <c r="AJ15" s="51">
        <f t="shared" si="11"/>
        <v>0</v>
      </c>
      <c r="AK15" s="7" t="str">
        <f t="shared" si="12"/>
        <v>N</v>
      </c>
      <c r="AL15" s="90">
        <f t="shared" si="13"/>
        <v>1</v>
      </c>
      <c r="AM15" s="91"/>
      <c r="AN15" s="8">
        <v>3</v>
      </c>
      <c r="AO15" s="8">
        <f t="shared" ref="AO15:AO114" si="30">AO13+AO14</f>
        <v>3</v>
      </c>
      <c r="AP15" s="51"/>
      <c r="AQ15" s="8">
        <f t="shared" si="26"/>
        <v>3</v>
      </c>
      <c r="AR15" s="92" t="e">
        <f t="shared" ca="1" si="14"/>
        <v>#NAME?</v>
      </c>
      <c r="AS15" s="9"/>
      <c r="AT15" s="9"/>
      <c r="AU15" s="10"/>
      <c r="AV15" s="10"/>
      <c r="AW15" s="10"/>
      <c r="AX15" s="10"/>
      <c r="AY15" s="10"/>
      <c r="AZ15" s="10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</row>
    <row r="16" spans="1:63" ht="21" customHeight="1">
      <c r="A16" s="52">
        <v>4</v>
      </c>
      <c r="B16" s="71"/>
      <c r="C16" s="72"/>
      <c r="D16" s="73"/>
      <c r="E16" s="73"/>
      <c r="F16" s="74" t="s">
        <v>7</v>
      </c>
      <c r="G16" s="75" t="e">
        <f t="shared" ca="1" si="15"/>
        <v>#NAME?</v>
      </c>
      <c r="H16" s="93" t="e">
        <f t="shared" ca="1" si="16"/>
        <v>#NAME?</v>
      </c>
      <c r="I16" s="77" t="e">
        <f t="shared" ca="1" si="0"/>
        <v>#NAME?</v>
      </c>
      <c r="J16" s="78">
        <f t="shared" si="1"/>
        <v>0</v>
      </c>
      <c r="K16" s="94"/>
      <c r="L16" s="95"/>
      <c r="M16" s="96"/>
      <c r="N16" s="82">
        <v>0</v>
      </c>
      <c r="O16" s="97" t="str">
        <f t="shared" si="2"/>
        <v/>
      </c>
      <c r="P16" s="84" t="e">
        <f t="shared" ca="1" si="17"/>
        <v>#NAME?</v>
      </c>
      <c r="Q16" s="84" t="str">
        <f t="shared" si="3"/>
        <v/>
      </c>
      <c r="R16" s="85" t="str">
        <f t="shared" ref="R16:R22" si="31">IF(K16="win",P16*M16,IF(K16="Debit",0,""))</f>
        <v/>
      </c>
      <c r="S16" s="85" t="str">
        <f t="shared" si="4"/>
        <v/>
      </c>
      <c r="T16" s="97" t="str">
        <f t="shared" si="19"/>
        <v/>
      </c>
      <c r="U16" s="85" t="str">
        <f t="shared" si="20"/>
        <v/>
      </c>
      <c r="V16" s="87" t="str">
        <f t="shared" si="5"/>
        <v/>
      </c>
      <c r="W16" s="88" t="e">
        <f t="shared" ca="1" si="21"/>
        <v>#NAME?</v>
      </c>
      <c r="X16" s="89" t="e">
        <f t="shared" ca="1" si="22"/>
        <v>#NAME?</v>
      </c>
      <c r="Y16" s="56">
        <f t="shared" si="23"/>
        <v>0</v>
      </c>
      <c r="Z16" s="51">
        <f t="shared" si="24"/>
        <v>0</v>
      </c>
      <c r="AA16" s="51">
        <f t="shared" si="6"/>
        <v>0</v>
      </c>
      <c r="AB16" s="51" t="str">
        <f t="shared" si="25"/>
        <v/>
      </c>
      <c r="AC16" s="90">
        <f t="shared" si="27"/>
        <v>4</v>
      </c>
      <c r="AD16" s="90">
        <f t="shared" si="28"/>
        <v>4</v>
      </c>
      <c r="AE16" s="8">
        <f t="shared" si="7"/>
        <v>0</v>
      </c>
      <c r="AF16" s="8" t="str">
        <f t="shared" si="29"/>
        <v/>
      </c>
      <c r="AG16" s="51" t="str">
        <f t="shared" si="8"/>
        <v>WIN</v>
      </c>
      <c r="AH16" s="51" t="str">
        <f t="shared" si="9"/>
        <v/>
      </c>
      <c r="AI16" s="51" t="str">
        <f t="shared" si="10"/>
        <v/>
      </c>
      <c r="AJ16" s="51">
        <f t="shared" si="11"/>
        <v>0</v>
      </c>
      <c r="AK16" s="7" t="str">
        <f t="shared" si="12"/>
        <v>N</v>
      </c>
      <c r="AL16" s="90">
        <f t="shared" si="13"/>
        <v>1</v>
      </c>
      <c r="AM16" s="91"/>
      <c r="AN16" s="8">
        <v>4</v>
      </c>
      <c r="AO16" s="8">
        <f t="shared" si="30"/>
        <v>5</v>
      </c>
      <c r="AP16" s="51"/>
      <c r="AQ16" s="8">
        <f t="shared" si="26"/>
        <v>5</v>
      </c>
      <c r="AR16" s="92" t="e">
        <f t="shared" ca="1" si="14"/>
        <v>#NAME?</v>
      </c>
      <c r="AS16" s="9"/>
      <c r="AT16" s="9"/>
      <c r="AU16" s="10"/>
      <c r="AV16" s="10"/>
      <c r="AW16" s="10"/>
      <c r="AX16" s="10"/>
      <c r="AY16" s="10"/>
      <c r="AZ16" s="10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</row>
    <row r="17" spans="1:63" ht="21" customHeight="1">
      <c r="A17" s="52">
        <v>5</v>
      </c>
      <c r="B17" s="71"/>
      <c r="C17" s="72"/>
      <c r="D17" s="73"/>
      <c r="E17" s="73"/>
      <c r="F17" s="74" t="s">
        <v>7</v>
      </c>
      <c r="G17" s="75" t="e">
        <f t="shared" ca="1" si="15"/>
        <v>#NAME?</v>
      </c>
      <c r="H17" s="93" t="e">
        <f t="shared" ca="1" si="16"/>
        <v>#NAME?</v>
      </c>
      <c r="I17" s="77" t="e">
        <f t="shared" ca="1" si="0"/>
        <v>#NAME?</v>
      </c>
      <c r="J17" s="78">
        <f t="shared" si="1"/>
        <v>0</v>
      </c>
      <c r="K17" s="94"/>
      <c r="L17" s="95" t="s">
        <v>0</v>
      </c>
      <c r="M17" s="96"/>
      <c r="N17" s="82">
        <v>0</v>
      </c>
      <c r="O17" s="97" t="str">
        <f t="shared" si="2"/>
        <v/>
      </c>
      <c r="P17" s="84" t="e">
        <f t="shared" ca="1" si="17"/>
        <v>#NAME?</v>
      </c>
      <c r="Q17" s="84" t="str">
        <f t="shared" si="3"/>
        <v/>
      </c>
      <c r="R17" s="85" t="str">
        <f t="shared" si="31"/>
        <v/>
      </c>
      <c r="S17" s="85" t="str">
        <f t="shared" si="4"/>
        <v/>
      </c>
      <c r="T17" s="97" t="str">
        <f t="shared" si="19"/>
        <v/>
      </c>
      <c r="U17" s="85" t="str">
        <f t="shared" si="20"/>
        <v/>
      </c>
      <c r="V17" s="87" t="str">
        <f t="shared" si="5"/>
        <v/>
      </c>
      <c r="W17" s="88" t="e">
        <f t="shared" ca="1" si="21"/>
        <v>#NAME?</v>
      </c>
      <c r="X17" s="89" t="e">
        <f t="shared" ca="1" si="22"/>
        <v>#NAME?</v>
      </c>
      <c r="Y17" s="56">
        <f t="shared" si="23"/>
        <v>0</v>
      </c>
      <c r="Z17" s="51">
        <f t="shared" si="24"/>
        <v>0</v>
      </c>
      <c r="AA17" s="51">
        <f t="shared" si="6"/>
        <v>0</v>
      </c>
      <c r="AB17" s="51" t="str">
        <f t="shared" si="25"/>
        <v/>
      </c>
      <c r="AC17" s="90">
        <f t="shared" si="27"/>
        <v>5</v>
      </c>
      <c r="AD17" s="90">
        <f t="shared" si="28"/>
        <v>5</v>
      </c>
      <c r="AE17" s="8">
        <f t="shared" si="7"/>
        <v>0</v>
      </c>
      <c r="AF17" s="8" t="str">
        <f t="shared" si="29"/>
        <v/>
      </c>
      <c r="AG17" s="51" t="str">
        <f t="shared" si="8"/>
        <v>WIN</v>
      </c>
      <c r="AH17" s="51" t="str">
        <f t="shared" si="9"/>
        <v/>
      </c>
      <c r="AI17" s="51" t="str">
        <f t="shared" si="10"/>
        <v/>
      </c>
      <c r="AJ17" s="51">
        <f t="shared" si="11"/>
        <v>0</v>
      </c>
      <c r="AK17" s="7" t="str">
        <f t="shared" si="12"/>
        <v>N</v>
      </c>
      <c r="AL17" s="90">
        <f t="shared" si="13"/>
        <v>1</v>
      </c>
      <c r="AM17" s="91"/>
      <c r="AN17" s="8">
        <v>5</v>
      </c>
      <c r="AO17" s="8">
        <f t="shared" si="30"/>
        <v>8</v>
      </c>
      <c r="AP17" s="51"/>
      <c r="AQ17" s="8">
        <f t="shared" si="26"/>
        <v>8</v>
      </c>
      <c r="AR17" s="92" t="e">
        <f t="shared" ca="1" si="14"/>
        <v>#NAME?</v>
      </c>
      <c r="AS17" s="9"/>
      <c r="AT17" s="9"/>
      <c r="AU17" s="10"/>
      <c r="AV17" s="10"/>
      <c r="AW17" s="10"/>
      <c r="AX17" s="10"/>
      <c r="AY17" s="10"/>
      <c r="AZ17" s="10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</row>
    <row r="18" spans="1:63" ht="21" customHeight="1">
      <c r="A18" s="52">
        <v>6</v>
      </c>
      <c r="B18" s="71"/>
      <c r="C18" s="72"/>
      <c r="D18" s="73"/>
      <c r="E18" s="73"/>
      <c r="F18" s="74" t="s">
        <v>7</v>
      </c>
      <c r="G18" s="75" t="e">
        <f t="shared" ca="1" si="15"/>
        <v>#NAME?</v>
      </c>
      <c r="H18" s="93" t="e">
        <f t="shared" ca="1" si="16"/>
        <v>#NAME?</v>
      </c>
      <c r="I18" s="77" t="e">
        <f t="shared" ca="1" si="0"/>
        <v>#NAME?</v>
      </c>
      <c r="J18" s="78">
        <f t="shared" si="1"/>
        <v>0</v>
      </c>
      <c r="K18" s="94"/>
      <c r="L18" s="95" t="s">
        <v>0</v>
      </c>
      <c r="M18" s="96"/>
      <c r="N18" s="82">
        <v>0</v>
      </c>
      <c r="O18" s="97" t="str">
        <f t="shared" si="2"/>
        <v/>
      </c>
      <c r="P18" s="84" t="e">
        <f t="shared" ca="1" si="17"/>
        <v>#NAME?</v>
      </c>
      <c r="Q18" s="84" t="str">
        <f t="shared" si="3"/>
        <v/>
      </c>
      <c r="R18" s="85" t="str">
        <f t="shared" si="31"/>
        <v/>
      </c>
      <c r="S18" s="85" t="str">
        <f t="shared" si="4"/>
        <v/>
      </c>
      <c r="T18" s="97" t="str">
        <f t="shared" si="19"/>
        <v/>
      </c>
      <c r="U18" s="85" t="str">
        <f t="shared" si="20"/>
        <v/>
      </c>
      <c r="V18" s="87" t="str">
        <f t="shared" si="5"/>
        <v/>
      </c>
      <c r="W18" s="88" t="e">
        <f t="shared" ca="1" si="21"/>
        <v>#NAME?</v>
      </c>
      <c r="X18" s="89" t="e">
        <f t="shared" ca="1" si="22"/>
        <v>#NAME?</v>
      </c>
      <c r="Y18" s="56">
        <f t="shared" si="23"/>
        <v>0</v>
      </c>
      <c r="Z18" s="51">
        <f t="shared" si="24"/>
        <v>0</v>
      </c>
      <c r="AA18" s="51">
        <f t="shared" si="6"/>
        <v>0</v>
      </c>
      <c r="AB18" s="51" t="str">
        <f t="shared" si="25"/>
        <v/>
      </c>
      <c r="AC18" s="90">
        <f t="shared" si="27"/>
        <v>6</v>
      </c>
      <c r="AD18" s="90">
        <f t="shared" si="28"/>
        <v>6</v>
      </c>
      <c r="AE18" s="8">
        <f t="shared" si="7"/>
        <v>0</v>
      </c>
      <c r="AF18" s="8" t="str">
        <f t="shared" si="29"/>
        <v/>
      </c>
      <c r="AG18" s="51" t="str">
        <f t="shared" si="8"/>
        <v>WIN</v>
      </c>
      <c r="AH18" s="51" t="str">
        <f t="shared" si="9"/>
        <v/>
      </c>
      <c r="AI18" s="51" t="str">
        <f t="shared" si="10"/>
        <v/>
      </c>
      <c r="AJ18" s="51">
        <f t="shared" si="11"/>
        <v>0</v>
      </c>
      <c r="AK18" s="7" t="str">
        <f t="shared" si="12"/>
        <v>N</v>
      </c>
      <c r="AL18" s="90">
        <f t="shared" si="13"/>
        <v>1</v>
      </c>
      <c r="AM18" s="91"/>
      <c r="AN18" s="8">
        <v>6</v>
      </c>
      <c r="AO18" s="8">
        <f t="shared" si="30"/>
        <v>13</v>
      </c>
      <c r="AP18" s="51"/>
      <c r="AQ18" s="8">
        <f t="shared" si="26"/>
        <v>13</v>
      </c>
      <c r="AR18" s="92" t="e">
        <f t="shared" ca="1" si="14"/>
        <v>#NAME?</v>
      </c>
      <c r="AS18" s="9"/>
      <c r="AT18" s="9"/>
      <c r="AU18" s="10"/>
      <c r="AV18" s="10"/>
      <c r="AW18" s="10"/>
      <c r="AX18" s="10"/>
      <c r="AY18" s="10"/>
      <c r="AZ18" s="10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</row>
    <row r="19" spans="1:63" ht="21" customHeight="1">
      <c r="A19" s="52">
        <v>7</v>
      </c>
      <c r="B19" s="71"/>
      <c r="C19" s="72"/>
      <c r="D19" s="73"/>
      <c r="E19" s="73"/>
      <c r="F19" s="74" t="s">
        <v>7</v>
      </c>
      <c r="G19" s="75" t="e">
        <f t="shared" ca="1" si="15"/>
        <v>#NAME?</v>
      </c>
      <c r="H19" s="93" t="e">
        <f t="shared" ca="1" si="16"/>
        <v>#NAME?</v>
      </c>
      <c r="I19" s="77" t="e">
        <f t="shared" ca="1" si="0"/>
        <v>#NAME?</v>
      </c>
      <c r="J19" s="78">
        <f t="shared" si="1"/>
        <v>0</v>
      </c>
      <c r="K19" s="94"/>
      <c r="L19" s="95" t="s">
        <v>0</v>
      </c>
      <c r="M19" s="96"/>
      <c r="N19" s="82">
        <v>0</v>
      </c>
      <c r="O19" s="97" t="str">
        <f t="shared" si="2"/>
        <v/>
      </c>
      <c r="P19" s="84" t="e">
        <f t="shared" ca="1" si="17"/>
        <v>#NAME?</v>
      </c>
      <c r="Q19" s="84" t="str">
        <f t="shared" si="3"/>
        <v/>
      </c>
      <c r="R19" s="85" t="str">
        <f t="shared" si="31"/>
        <v/>
      </c>
      <c r="S19" s="85" t="str">
        <f t="shared" si="4"/>
        <v/>
      </c>
      <c r="T19" s="97" t="str">
        <f t="shared" si="19"/>
        <v/>
      </c>
      <c r="U19" s="85" t="str">
        <f t="shared" si="20"/>
        <v/>
      </c>
      <c r="V19" s="87" t="str">
        <f t="shared" si="5"/>
        <v/>
      </c>
      <c r="W19" s="88" t="e">
        <f t="shared" ca="1" si="21"/>
        <v>#NAME?</v>
      </c>
      <c r="X19" s="89" t="e">
        <f t="shared" ca="1" si="22"/>
        <v>#NAME?</v>
      </c>
      <c r="Y19" s="56">
        <f t="shared" si="23"/>
        <v>0</v>
      </c>
      <c r="Z19" s="51">
        <f t="shared" si="24"/>
        <v>0</v>
      </c>
      <c r="AA19" s="51">
        <f t="shared" si="6"/>
        <v>0</v>
      </c>
      <c r="AB19" s="51" t="str">
        <f t="shared" si="25"/>
        <v/>
      </c>
      <c r="AC19" s="90">
        <f t="shared" si="27"/>
        <v>7</v>
      </c>
      <c r="AD19" s="90">
        <f t="shared" ref="AD19:AD114" si="32">IF(AND(AC19&lt;$K$3,AG19="WIN"),$K$3,IF(AND(AC19&lt;$AH$3,AG19="SPLIT"),$AH$3,IF(AC19&lt;$K$3,$K$3,AC19)))</f>
        <v>7</v>
      </c>
      <c r="AE19" s="8">
        <f t="shared" si="7"/>
        <v>0</v>
      </c>
      <c r="AF19" s="8" t="str">
        <f t="shared" si="29"/>
        <v/>
      </c>
      <c r="AG19" s="51" t="str">
        <f t="shared" si="8"/>
        <v>WIN</v>
      </c>
      <c r="AH19" s="51" t="str">
        <f t="shared" si="9"/>
        <v/>
      </c>
      <c r="AI19" s="51" t="str">
        <f t="shared" si="10"/>
        <v/>
      </c>
      <c r="AJ19" s="51">
        <f t="shared" si="11"/>
        <v>0</v>
      </c>
      <c r="AK19" s="7" t="str">
        <f t="shared" si="12"/>
        <v>N</v>
      </c>
      <c r="AL19" s="90">
        <f t="shared" si="13"/>
        <v>1</v>
      </c>
      <c r="AM19" s="91"/>
      <c r="AN19" s="8">
        <v>7</v>
      </c>
      <c r="AO19" s="8">
        <f t="shared" si="30"/>
        <v>21</v>
      </c>
      <c r="AP19" s="51"/>
      <c r="AQ19" s="8">
        <f t="shared" si="26"/>
        <v>21</v>
      </c>
      <c r="AR19" s="92" t="e">
        <f t="shared" ca="1" si="14"/>
        <v>#NAME?</v>
      </c>
      <c r="AS19" s="9"/>
      <c r="AT19" s="9"/>
      <c r="AU19" s="10"/>
      <c r="AV19" s="10"/>
      <c r="AW19" s="10"/>
      <c r="AX19" s="10"/>
      <c r="AY19" s="10"/>
      <c r="AZ19" s="10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</row>
    <row r="20" spans="1:63" ht="21" customHeight="1">
      <c r="A20" s="52">
        <v>8</v>
      </c>
      <c r="B20" s="71"/>
      <c r="C20" s="72"/>
      <c r="D20" s="73"/>
      <c r="E20" s="73"/>
      <c r="F20" s="74" t="s">
        <v>7</v>
      </c>
      <c r="G20" s="75" t="e">
        <f t="shared" ca="1" si="15"/>
        <v>#NAME?</v>
      </c>
      <c r="H20" s="93" t="e">
        <f t="shared" ca="1" si="16"/>
        <v>#NAME?</v>
      </c>
      <c r="I20" s="77" t="e">
        <f t="shared" ca="1" si="0"/>
        <v>#NAME?</v>
      </c>
      <c r="J20" s="78">
        <f t="shared" si="1"/>
        <v>0</v>
      </c>
      <c r="K20" s="94"/>
      <c r="L20" s="95" t="s">
        <v>0</v>
      </c>
      <c r="M20" s="96"/>
      <c r="N20" s="82">
        <v>0</v>
      </c>
      <c r="O20" s="97" t="str">
        <f t="shared" si="2"/>
        <v/>
      </c>
      <c r="P20" s="84" t="e">
        <f t="shared" ca="1" si="17"/>
        <v>#NAME?</v>
      </c>
      <c r="Q20" s="84" t="str">
        <f t="shared" si="3"/>
        <v/>
      </c>
      <c r="R20" s="85" t="str">
        <f t="shared" si="31"/>
        <v/>
      </c>
      <c r="S20" s="85" t="str">
        <f t="shared" si="4"/>
        <v/>
      </c>
      <c r="T20" s="97" t="str">
        <f t="shared" si="19"/>
        <v/>
      </c>
      <c r="U20" s="85" t="str">
        <f t="shared" si="20"/>
        <v/>
      </c>
      <c r="V20" s="87" t="str">
        <f t="shared" si="5"/>
        <v/>
      </c>
      <c r="W20" s="88" t="e">
        <f t="shared" ca="1" si="21"/>
        <v>#NAME?</v>
      </c>
      <c r="X20" s="89" t="e">
        <f t="shared" ca="1" si="22"/>
        <v>#NAME?</v>
      </c>
      <c r="Y20" s="56">
        <f t="shared" si="23"/>
        <v>0</v>
      </c>
      <c r="Z20" s="51">
        <f t="shared" si="24"/>
        <v>0</v>
      </c>
      <c r="AA20" s="51">
        <f t="shared" si="6"/>
        <v>0</v>
      </c>
      <c r="AB20" s="51" t="str">
        <f t="shared" si="25"/>
        <v/>
      </c>
      <c r="AC20" s="90">
        <f t="shared" si="27"/>
        <v>8</v>
      </c>
      <c r="AD20" s="90">
        <f t="shared" si="32"/>
        <v>8</v>
      </c>
      <c r="AE20" s="8">
        <f t="shared" si="7"/>
        <v>0</v>
      </c>
      <c r="AF20" s="8" t="str">
        <f t="shared" si="29"/>
        <v/>
      </c>
      <c r="AG20" s="51" t="str">
        <f t="shared" si="8"/>
        <v>WIN</v>
      </c>
      <c r="AH20" s="51" t="str">
        <f t="shared" si="9"/>
        <v/>
      </c>
      <c r="AI20" s="51" t="str">
        <f t="shared" si="10"/>
        <v/>
      </c>
      <c r="AJ20" s="51">
        <f t="shared" si="11"/>
        <v>0</v>
      </c>
      <c r="AK20" s="7" t="str">
        <f t="shared" si="12"/>
        <v>N</v>
      </c>
      <c r="AL20" s="90">
        <f t="shared" si="13"/>
        <v>1</v>
      </c>
      <c r="AM20" s="91"/>
      <c r="AN20" s="8">
        <v>8</v>
      </c>
      <c r="AO20" s="8">
        <f t="shared" si="30"/>
        <v>34</v>
      </c>
      <c r="AP20" s="51"/>
      <c r="AQ20" s="8">
        <f t="shared" si="26"/>
        <v>34</v>
      </c>
      <c r="AR20" s="92" t="e">
        <f t="shared" ca="1" si="14"/>
        <v>#NAME?</v>
      </c>
      <c r="AS20" s="9"/>
      <c r="AT20" s="9"/>
      <c r="AU20" s="10"/>
      <c r="AV20" s="10"/>
      <c r="AW20" s="10"/>
      <c r="AX20" s="10"/>
      <c r="AY20" s="10"/>
      <c r="AZ20" s="10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</row>
    <row r="21" spans="1:63" ht="21" customHeight="1">
      <c r="A21" s="52">
        <v>9</v>
      </c>
      <c r="B21" s="98"/>
      <c r="C21" s="99"/>
      <c r="D21" s="100"/>
      <c r="E21" s="100"/>
      <c r="F21" s="74" t="s">
        <v>7</v>
      </c>
      <c r="G21" s="75" t="e">
        <f t="shared" ca="1" si="15"/>
        <v>#NAME?</v>
      </c>
      <c r="H21" s="93" t="e">
        <f t="shared" ca="1" si="16"/>
        <v>#NAME?</v>
      </c>
      <c r="I21" s="77" t="e">
        <f t="shared" ca="1" si="0"/>
        <v>#NAME?</v>
      </c>
      <c r="J21" s="78">
        <f t="shared" si="1"/>
        <v>0</v>
      </c>
      <c r="K21" s="94"/>
      <c r="L21" s="95" t="s">
        <v>0</v>
      </c>
      <c r="M21" s="96"/>
      <c r="N21" s="82">
        <v>0</v>
      </c>
      <c r="O21" s="97" t="str">
        <f t="shared" si="2"/>
        <v/>
      </c>
      <c r="P21" s="84" t="e">
        <f t="shared" ca="1" si="17"/>
        <v>#NAME?</v>
      </c>
      <c r="Q21" s="84" t="str">
        <f t="shared" si="3"/>
        <v/>
      </c>
      <c r="R21" s="85" t="str">
        <f t="shared" si="31"/>
        <v/>
      </c>
      <c r="S21" s="85" t="str">
        <f t="shared" si="4"/>
        <v/>
      </c>
      <c r="T21" s="97" t="str">
        <f t="shared" si="19"/>
        <v/>
      </c>
      <c r="U21" s="85" t="str">
        <f t="shared" si="20"/>
        <v/>
      </c>
      <c r="V21" s="87" t="str">
        <f t="shared" si="5"/>
        <v/>
      </c>
      <c r="W21" s="88" t="e">
        <f t="shared" ca="1" si="21"/>
        <v>#NAME?</v>
      </c>
      <c r="X21" s="89" t="e">
        <f t="shared" ca="1" si="22"/>
        <v>#NAME?</v>
      </c>
      <c r="Y21" s="56">
        <f t="shared" si="23"/>
        <v>0</v>
      </c>
      <c r="Z21" s="51">
        <f t="shared" si="24"/>
        <v>0</v>
      </c>
      <c r="AA21" s="51">
        <f t="shared" si="6"/>
        <v>0</v>
      </c>
      <c r="AB21" s="51" t="str">
        <f t="shared" si="25"/>
        <v/>
      </c>
      <c r="AC21" s="90">
        <f t="shared" si="27"/>
        <v>9</v>
      </c>
      <c r="AD21" s="90">
        <f t="shared" si="32"/>
        <v>9</v>
      </c>
      <c r="AE21" s="8">
        <f t="shared" si="7"/>
        <v>0</v>
      </c>
      <c r="AF21" s="8" t="str">
        <f t="shared" si="29"/>
        <v/>
      </c>
      <c r="AG21" s="51" t="str">
        <f t="shared" si="8"/>
        <v>WIN</v>
      </c>
      <c r="AH21" s="51" t="str">
        <f t="shared" si="9"/>
        <v/>
      </c>
      <c r="AI21" s="51" t="str">
        <f t="shared" si="10"/>
        <v/>
      </c>
      <c r="AJ21" s="51">
        <f t="shared" si="11"/>
        <v>0</v>
      </c>
      <c r="AK21" s="7" t="str">
        <f t="shared" si="12"/>
        <v>N</v>
      </c>
      <c r="AL21" s="90">
        <f t="shared" si="13"/>
        <v>1</v>
      </c>
      <c r="AM21" s="91"/>
      <c r="AN21" s="8">
        <v>9</v>
      </c>
      <c r="AO21" s="8">
        <f t="shared" si="30"/>
        <v>55</v>
      </c>
      <c r="AP21" s="51"/>
      <c r="AQ21" s="8">
        <f t="shared" si="26"/>
        <v>55</v>
      </c>
      <c r="AR21" s="92" t="e">
        <f t="shared" ca="1" si="14"/>
        <v>#NAME?</v>
      </c>
      <c r="AS21" s="9"/>
      <c r="AT21" s="9"/>
      <c r="AU21" s="10"/>
      <c r="AV21" s="10"/>
      <c r="AW21" s="10"/>
      <c r="AX21" s="10"/>
      <c r="AY21" s="10"/>
      <c r="AZ21" s="10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</row>
    <row r="22" spans="1:63" ht="21" customHeight="1">
      <c r="A22" s="52">
        <v>10</v>
      </c>
      <c r="B22" s="98"/>
      <c r="C22" s="99"/>
      <c r="D22" s="100"/>
      <c r="E22" s="100"/>
      <c r="F22" s="74" t="s">
        <v>7</v>
      </c>
      <c r="G22" s="75" t="e">
        <f t="shared" ca="1" si="15"/>
        <v>#NAME?</v>
      </c>
      <c r="H22" s="93" t="e">
        <f t="shared" ca="1" si="16"/>
        <v>#NAME?</v>
      </c>
      <c r="I22" s="77" t="e">
        <f t="shared" ca="1" si="0"/>
        <v>#NAME?</v>
      </c>
      <c r="J22" s="78">
        <f t="shared" si="1"/>
        <v>0</v>
      </c>
      <c r="K22" s="94"/>
      <c r="L22" s="95" t="s">
        <v>0</v>
      </c>
      <c r="M22" s="96"/>
      <c r="N22" s="82">
        <v>0</v>
      </c>
      <c r="O22" s="97" t="str">
        <f t="shared" si="2"/>
        <v/>
      </c>
      <c r="P22" s="84" t="e">
        <f t="shared" ca="1" si="17"/>
        <v>#NAME?</v>
      </c>
      <c r="Q22" s="84" t="str">
        <f t="shared" si="3"/>
        <v/>
      </c>
      <c r="R22" s="85" t="str">
        <f t="shared" si="31"/>
        <v/>
      </c>
      <c r="S22" s="85" t="str">
        <f t="shared" si="4"/>
        <v/>
      </c>
      <c r="T22" s="97" t="str">
        <f t="shared" si="19"/>
        <v/>
      </c>
      <c r="U22" s="85" t="str">
        <f t="shared" si="20"/>
        <v/>
      </c>
      <c r="V22" s="87" t="str">
        <f t="shared" si="5"/>
        <v/>
      </c>
      <c r="W22" s="88" t="e">
        <f t="shared" ca="1" si="21"/>
        <v>#NAME?</v>
      </c>
      <c r="X22" s="89" t="e">
        <f t="shared" ca="1" si="22"/>
        <v>#NAME?</v>
      </c>
      <c r="Y22" s="56">
        <f t="shared" si="23"/>
        <v>0</v>
      </c>
      <c r="Z22" s="51">
        <f t="shared" si="24"/>
        <v>0</v>
      </c>
      <c r="AA22" s="51">
        <f t="shared" si="6"/>
        <v>0</v>
      </c>
      <c r="AB22" s="51" t="str">
        <f t="shared" si="25"/>
        <v/>
      </c>
      <c r="AC22" s="90">
        <f t="shared" si="27"/>
        <v>10</v>
      </c>
      <c r="AD22" s="90">
        <f t="shared" si="32"/>
        <v>10</v>
      </c>
      <c r="AE22" s="8">
        <f t="shared" si="7"/>
        <v>0</v>
      </c>
      <c r="AF22" s="8" t="str">
        <f t="shared" si="29"/>
        <v/>
      </c>
      <c r="AG22" s="51" t="str">
        <f t="shared" si="8"/>
        <v>WIN</v>
      </c>
      <c r="AH22" s="51" t="str">
        <f t="shared" si="9"/>
        <v/>
      </c>
      <c r="AI22" s="51" t="str">
        <f t="shared" si="10"/>
        <v/>
      </c>
      <c r="AJ22" s="51">
        <f t="shared" si="11"/>
        <v>0</v>
      </c>
      <c r="AK22" s="7" t="str">
        <f t="shared" si="12"/>
        <v>N</v>
      </c>
      <c r="AL22" s="90">
        <f t="shared" si="13"/>
        <v>1</v>
      </c>
      <c r="AM22" s="91"/>
      <c r="AN22" s="8">
        <v>10</v>
      </c>
      <c r="AO22" s="8">
        <f t="shared" si="30"/>
        <v>89</v>
      </c>
      <c r="AP22" s="51"/>
      <c r="AQ22" s="8">
        <f t="shared" si="26"/>
        <v>89</v>
      </c>
      <c r="AR22" s="92" t="e">
        <f t="shared" ca="1" si="14"/>
        <v>#NAME?</v>
      </c>
      <c r="AS22" s="9"/>
      <c r="AT22" s="9"/>
      <c r="AU22" s="10"/>
      <c r="AV22" s="10"/>
      <c r="AW22" s="10"/>
      <c r="AX22" s="10"/>
      <c r="AY22" s="10"/>
      <c r="AZ22" s="10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</row>
    <row r="23" spans="1:63" ht="21" customHeight="1">
      <c r="A23" s="52">
        <v>11</v>
      </c>
      <c r="B23" s="98"/>
      <c r="C23" s="99"/>
      <c r="D23" s="100"/>
      <c r="E23" s="100"/>
      <c r="F23" s="74" t="s">
        <v>7</v>
      </c>
      <c r="G23" s="75" t="e">
        <f t="shared" ca="1" si="15"/>
        <v>#NAME?</v>
      </c>
      <c r="H23" s="93" t="e">
        <f t="shared" ca="1" si="16"/>
        <v>#NAME?</v>
      </c>
      <c r="I23" s="77" t="e">
        <f t="shared" ca="1" si="0"/>
        <v>#NAME?</v>
      </c>
      <c r="J23" s="78">
        <f t="shared" si="1"/>
        <v>0</v>
      </c>
      <c r="K23" s="94"/>
      <c r="L23" s="95" t="s">
        <v>0</v>
      </c>
      <c r="M23" s="96"/>
      <c r="N23" s="82">
        <v>0</v>
      </c>
      <c r="O23" s="97" t="str">
        <f t="shared" si="2"/>
        <v/>
      </c>
      <c r="P23" s="84" t="e">
        <f t="shared" ca="1" si="17"/>
        <v>#NAME?</v>
      </c>
      <c r="Q23" s="84" t="str">
        <f t="shared" si="3"/>
        <v/>
      </c>
      <c r="R23" s="85" t="str">
        <f t="shared" ref="R23:R114" si="33">IF(K23="win",G23*M23,IF(K23="Debit",0,""))</f>
        <v/>
      </c>
      <c r="S23" s="85" t="str">
        <f t="shared" si="4"/>
        <v/>
      </c>
      <c r="T23" s="97" t="str">
        <f t="shared" si="19"/>
        <v/>
      </c>
      <c r="U23" s="85" t="str">
        <f t="shared" si="20"/>
        <v/>
      </c>
      <c r="V23" s="87" t="str">
        <f t="shared" si="5"/>
        <v/>
      </c>
      <c r="W23" s="88" t="e">
        <f t="shared" ca="1" si="21"/>
        <v>#NAME?</v>
      </c>
      <c r="X23" s="89" t="e">
        <f t="shared" ca="1" si="22"/>
        <v>#NAME?</v>
      </c>
      <c r="Y23" s="56">
        <f t="shared" si="23"/>
        <v>0</v>
      </c>
      <c r="Z23" s="51">
        <f t="shared" si="24"/>
        <v>0</v>
      </c>
      <c r="AA23" s="51">
        <f t="shared" si="6"/>
        <v>0</v>
      </c>
      <c r="AB23" s="51" t="str">
        <f t="shared" si="25"/>
        <v/>
      </c>
      <c r="AC23" s="90">
        <f t="shared" si="27"/>
        <v>11</v>
      </c>
      <c r="AD23" s="90">
        <f t="shared" si="32"/>
        <v>11</v>
      </c>
      <c r="AE23" s="8">
        <f t="shared" si="7"/>
        <v>0</v>
      </c>
      <c r="AF23" s="8" t="str">
        <f t="shared" si="29"/>
        <v/>
      </c>
      <c r="AG23" s="51" t="str">
        <f t="shared" si="8"/>
        <v>WIN</v>
      </c>
      <c r="AH23" s="51" t="str">
        <f t="shared" si="9"/>
        <v/>
      </c>
      <c r="AI23" s="51" t="str">
        <f t="shared" si="10"/>
        <v/>
      </c>
      <c r="AJ23" s="51">
        <f t="shared" si="11"/>
        <v>0</v>
      </c>
      <c r="AK23" s="7" t="str">
        <f t="shared" si="12"/>
        <v>N</v>
      </c>
      <c r="AL23" s="90">
        <f t="shared" si="13"/>
        <v>1</v>
      </c>
      <c r="AM23" s="91"/>
      <c r="AN23" s="8">
        <v>11</v>
      </c>
      <c r="AO23" s="8">
        <f t="shared" si="30"/>
        <v>144</v>
      </c>
      <c r="AP23" s="51"/>
      <c r="AQ23" s="8">
        <f t="shared" si="26"/>
        <v>144</v>
      </c>
      <c r="AR23" s="92" t="e">
        <f t="shared" ca="1" si="14"/>
        <v>#NAME?</v>
      </c>
      <c r="AS23" s="9"/>
      <c r="AT23" s="9"/>
      <c r="AU23" s="10"/>
      <c r="AV23" s="10"/>
      <c r="AW23" s="10"/>
      <c r="AX23" s="10"/>
      <c r="AY23" s="10"/>
      <c r="AZ23" s="10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</row>
    <row r="24" spans="1:63" ht="21" customHeight="1">
      <c r="A24" s="52">
        <v>12</v>
      </c>
      <c r="B24" s="98"/>
      <c r="C24" s="99"/>
      <c r="D24" s="100"/>
      <c r="E24" s="100"/>
      <c r="F24" s="74" t="s">
        <v>7</v>
      </c>
      <c r="G24" s="75" t="e">
        <f t="shared" ca="1" si="15"/>
        <v>#NAME?</v>
      </c>
      <c r="H24" s="93" t="e">
        <f t="shared" ca="1" si="16"/>
        <v>#NAME?</v>
      </c>
      <c r="I24" s="77" t="e">
        <f t="shared" ca="1" si="0"/>
        <v>#NAME?</v>
      </c>
      <c r="J24" s="78">
        <f t="shared" si="1"/>
        <v>0</v>
      </c>
      <c r="K24" s="94"/>
      <c r="L24" s="95" t="s">
        <v>0</v>
      </c>
      <c r="M24" s="96"/>
      <c r="N24" s="82">
        <v>0</v>
      </c>
      <c r="O24" s="97" t="str">
        <f t="shared" si="2"/>
        <v/>
      </c>
      <c r="P24" s="84" t="e">
        <f t="shared" ca="1" si="17"/>
        <v>#NAME?</v>
      </c>
      <c r="Q24" s="84" t="str">
        <f t="shared" si="3"/>
        <v/>
      </c>
      <c r="R24" s="85" t="str">
        <f t="shared" si="33"/>
        <v/>
      </c>
      <c r="S24" s="85" t="str">
        <f t="shared" si="4"/>
        <v/>
      </c>
      <c r="T24" s="97" t="str">
        <f t="shared" si="19"/>
        <v/>
      </c>
      <c r="U24" s="85" t="str">
        <f t="shared" si="20"/>
        <v/>
      </c>
      <c r="V24" s="87" t="str">
        <f t="shared" si="5"/>
        <v/>
      </c>
      <c r="W24" s="88" t="e">
        <f t="shared" ca="1" si="21"/>
        <v>#NAME?</v>
      </c>
      <c r="X24" s="89" t="e">
        <f t="shared" ca="1" si="22"/>
        <v>#NAME?</v>
      </c>
      <c r="Y24" s="56">
        <f t="shared" si="23"/>
        <v>0</v>
      </c>
      <c r="Z24" s="51">
        <f t="shared" si="24"/>
        <v>0</v>
      </c>
      <c r="AA24" s="51">
        <f t="shared" si="6"/>
        <v>0</v>
      </c>
      <c r="AB24" s="51" t="str">
        <f t="shared" si="25"/>
        <v/>
      </c>
      <c r="AC24" s="90">
        <f t="shared" si="27"/>
        <v>12</v>
      </c>
      <c r="AD24" s="90">
        <f t="shared" si="32"/>
        <v>12</v>
      </c>
      <c r="AE24" s="8">
        <f t="shared" si="7"/>
        <v>0</v>
      </c>
      <c r="AF24" s="8" t="str">
        <f t="shared" si="29"/>
        <v/>
      </c>
      <c r="AG24" s="51" t="str">
        <f t="shared" si="8"/>
        <v>WIN</v>
      </c>
      <c r="AH24" s="51" t="str">
        <f t="shared" si="9"/>
        <v/>
      </c>
      <c r="AI24" s="51" t="str">
        <f t="shared" si="10"/>
        <v/>
      </c>
      <c r="AJ24" s="51">
        <f t="shared" si="11"/>
        <v>0</v>
      </c>
      <c r="AK24" s="7" t="str">
        <f t="shared" si="12"/>
        <v>N</v>
      </c>
      <c r="AL24" s="90">
        <f t="shared" si="13"/>
        <v>1</v>
      </c>
      <c r="AM24" s="91"/>
      <c r="AN24" s="8">
        <v>12</v>
      </c>
      <c r="AO24" s="8">
        <f t="shared" si="30"/>
        <v>233</v>
      </c>
      <c r="AP24" s="51"/>
      <c r="AQ24" s="8">
        <f t="shared" si="26"/>
        <v>233</v>
      </c>
      <c r="AR24" s="92" t="e">
        <f t="shared" ca="1" si="14"/>
        <v>#NAME?</v>
      </c>
      <c r="AS24" s="9"/>
      <c r="AT24" s="9"/>
      <c r="AU24" s="10"/>
      <c r="AV24" s="10"/>
      <c r="AW24" s="10"/>
      <c r="AX24" s="10"/>
      <c r="AY24" s="10"/>
      <c r="AZ24" s="10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</row>
    <row r="25" spans="1:63" ht="21" customHeight="1">
      <c r="A25" s="52">
        <v>13</v>
      </c>
      <c r="B25" s="98"/>
      <c r="C25" s="99"/>
      <c r="D25" s="100"/>
      <c r="E25" s="100"/>
      <c r="F25" s="74" t="s">
        <v>7</v>
      </c>
      <c r="G25" s="75" t="e">
        <f t="shared" ca="1" si="15"/>
        <v>#NAME?</v>
      </c>
      <c r="H25" s="93" t="e">
        <f t="shared" ca="1" si="16"/>
        <v>#NAME?</v>
      </c>
      <c r="I25" s="77" t="e">
        <f t="shared" ca="1" si="0"/>
        <v>#NAME?</v>
      </c>
      <c r="J25" s="78">
        <f t="shared" si="1"/>
        <v>0</v>
      </c>
      <c r="K25" s="94"/>
      <c r="L25" s="95" t="s">
        <v>0</v>
      </c>
      <c r="M25" s="96"/>
      <c r="N25" s="82">
        <v>0</v>
      </c>
      <c r="O25" s="97" t="str">
        <f t="shared" si="2"/>
        <v/>
      </c>
      <c r="P25" s="84" t="e">
        <f t="shared" ca="1" si="17"/>
        <v>#NAME?</v>
      </c>
      <c r="Q25" s="84" t="str">
        <f t="shared" si="3"/>
        <v/>
      </c>
      <c r="R25" s="85" t="str">
        <f t="shared" si="33"/>
        <v/>
      </c>
      <c r="S25" s="85" t="str">
        <f t="shared" si="4"/>
        <v/>
      </c>
      <c r="T25" s="97" t="str">
        <f t="shared" si="19"/>
        <v/>
      </c>
      <c r="U25" s="85" t="str">
        <f t="shared" si="20"/>
        <v/>
      </c>
      <c r="V25" s="87" t="str">
        <f t="shared" si="5"/>
        <v/>
      </c>
      <c r="W25" s="88" t="e">
        <f t="shared" ca="1" si="21"/>
        <v>#NAME?</v>
      </c>
      <c r="X25" s="89" t="e">
        <f t="shared" ca="1" si="22"/>
        <v>#NAME?</v>
      </c>
      <c r="Y25" s="56">
        <f t="shared" si="23"/>
        <v>0</v>
      </c>
      <c r="Z25" s="51">
        <f t="shared" si="24"/>
        <v>0</v>
      </c>
      <c r="AA25" s="51">
        <f t="shared" si="6"/>
        <v>0</v>
      </c>
      <c r="AB25" s="51" t="str">
        <f t="shared" si="25"/>
        <v/>
      </c>
      <c r="AC25" s="90">
        <f t="shared" si="27"/>
        <v>13</v>
      </c>
      <c r="AD25" s="90">
        <f t="shared" si="32"/>
        <v>13</v>
      </c>
      <c r="AE25" s="8">
        <f t="shared" si="7"/>
        <v>0</v>
      </c>
      <c r="AF25" s="8" t="str">
        <f t="shared" si="29"/>
        <v/>
      </c>
      <c r="AG25" s="51" t="str">
        <f t="shared" si="8"/>
        <v>WIN</v>
      </c>
      <c r="AH25" s="51" t="str">
        <f t="shared" si="9"/>
        <v/>
      </c>
      <c r="AI25" s="51" t="str">
        <f t="shared" si="10"/>
        <v/>
      </c>
      <c r="AJ25" s="51">
        <f t="shared" si="11"/>
        <v>0</v>
      </c>
      <c r="AK25" s="7" t="str">
        <f t="shared" si="12"/>
        <v>N</v>
      </c>
      <c r="AL25" s="90">
        <f t="shared" si="13"/>
        <v>1</v>
      </c>
      <c r="AM25" s="91"/>
      <c r="AN25" s="8">
        <v>13</v>
      </c>
      <c r="AO25" s="8">
        <f t="shared" si="30"/>
        <v>377</v>
      </c>
      <c r="AP25" s="51"/>
      <c r="AQ25" s="8">
        <f t="shared" si="26"/>
        <v>377</v>
      </c>
      <c r="AR25" s="92" t="e">
        <f t="shared" ca="1" si="14"/>
        <v>#NAME?</v>
      </c>
      <c r="AS25" s="9"/>
      <c r="AT25" s="9"/>
      <c r="AU25" s="10"/>
      <c r="AV25" s="10"/>
      <c r="AW25" s="10"/>
      <c r="AX25" s="10"/>
      <c r="AY25" s="10"/>
      <c r="AZ25" s="10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</row>
    <row r="26" spans="1:63" ht="21" customHeight="1">
      <c r="A26" s="52">
        <v>14</v>
      </c>
      <c r="B26" s="98"/>
      <c r="C26" s="99"/>
      <c r="D26" s="100"/>
      <c r="E26" s="100"/>
      <c r="F26" s="74" t="s">
        <v>7</v>
      </c>
      <c r="G26" s="75" t="e">
        <f t="shared" ca="1" si="15"/>
        <v>#NAME?</v>
      </c>
      <c r="H26" s="93" t="e">
        <f t="shared" ca="1" si="16"/>
        <v>#NAME?</v>
      </c>
      <c r="I26" s="77" t="e">
        <f t="shared" ca="1" si="0"/>
        <v>#NAME?</v>
      </c>
      <c r="J26" s="78">
        <f t="shared" si="1"/>
        <v>0</v>
      </c>
      <c r="K26" s="94"/>
      <c r="L26" s="95" t="s">
        <v>0</v>
      </c>
      <c r="M26" s="96"/>
      <c r="N26" s="82">
        <v>0</v>
      </c>
      <c r="O26" s="97" t="str">
        <f t="shared" si="2"/>
        <v/>
      </c>
      <c r="P26" s="84" t="e">
        <f t="shared" ca="1" si="17"/>
        <v>#NAME?</v>
      </c>
      <c r="Q26" s="84" t="str">
        <f t="shared" si="3"/>
        <v/>
      </c>
      <c r="R26" s="85" t="str">
        <f t="shared" si="33"/>
        <v/>
      </c>
      <c r="S26" s="85" t="str">
        <f t="shared" si="4"/>
        <v/>
      </c>
      <c r="T26" s="97" t="str">
        <f t="shared" si="19"/>
        <v/>
      </c>
      <c r="U26" s="85" t="str">
        <f t="shared" si="20"/>
        <v/>
      </c>
      <c r="V26" s="87" t="str">
        <f t="shared" si="5"/>
        <v/>
      </c>
      <c r="W26" s="88" t="e">
        <f t="shared" ca="1" si="21"/>
        <v>#NAME?</v>
      </c>
      <c r="X26" s="89" t="e">
        <f t="shared" ca="1" si="22"/>
        <v>#NAME?</v>
      </c>
      <c r="Y26" s="56">
        <f t="shared" si="23"/>
        <v>0</v>
      </c>
      <c r="Z26" s="51">
        <f t="shared" si="24"/>
        <v>0</v>
      </c>
      <c r="AA26" s="51">
        <f t="shared" si="6"/>
        <v>0</v>
      </c>
      <c r="AB26" s="51" t="str">
        <f t="shared" si="25"/>
        <v/>
      </c>
      <c r="AC26" s="90">
        <f t="shared" si="27"/>
        <v>14</v>
      </c>
      <c r="AD26" s="90">
        <f t="shared" si="32"/>
        <v>14</v>
      </c>
      <c r="AE26" s="8">
        <f t="shared" si="7"/>
        <v>0</v>
      </c>
      <c r="AF26" s="8" t="str">
        <f t="shared" si="29"/>
        <v/>
      </c>
      <c r="AG26" s="51" t="str">
        <f t="shared" si="8"/>
        <v>WIN</v>
      </c>
      <c r="AH26" s="51" t="str">
        <f t="shared" si="9"/>
        <v/>
      </c>
      <c r="AI26" s="51" t="str">
        <f t="shared" si="10"/>
        <v/>
      </c>
      <c r="AJ26" s="51">
        <f t="shared" si="11"/>
        <v>0</v>
      </c>
      <c r="AK26" s="7" t="str">
        <f t="shared" si="12"/>
        <v>N</v>
      </c>
      <c r="AL26" s="90">
        <f t="shared" si="13"/>
        <v>1</v>
      </c>
      <c r="AM26" s="91"/>
      <c r="AN26" s="8">
        <v>14</v>
      </c>
      <c r="AO26" s="8">
        <f t="shared" si="30"/>
        <v>610</v>
      </c>
      <c r="AP26" s="51"/>
      <c r="AQ26" s="8">
        <f t="shared" si="26"/>
        <v>610</v>
      </c>
      <c r="AR26" s="92" t="e">
        <f t="shared" ca="1" si="14"/>
        <v>#NAME?</v>
      </c>
      <c r="AS26" s="9"/>
      <c r="AT26" s="9"/>
      <c r="AU26" s="10"/>
      <c r="AV26" s="10"/>
      <c r="AW26" s="10"/>
      <c r="AX26" s="10"/>
      <c r="AY26" s="10"/>
      <c r="AZ26" s="10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</row>
    <row r="27" spans="1:63" ht="21" customHeight="1">
      <c r="A27" s="52">
        <v>15</v>
      </c>
      <c r="B27" s="98"/>
      <c r="C27" s="99"/>
      <c r="D27" s="100"/>
      <c r="E27" s="100"/>
      <c r="F27" s="74" t="s">
        <v>7</v>
      </c>
      <c r="G27" s="75" t="e">
        <f t="shared" ca="1" si="15"/>
        <v>#NAME?</v>
      </c>
      <c r="H27" s="93" t="e">
        <f t="shared" ca="1" si="16"/>
        <v>#NAME?</v>
      </c>
      <c r="I27" s="77" t="e">
        <f t="shared" ca="1" si="0"/>
        <v>#NAME?</v>
      </c>
      <c r="J27" s="78">
        <f t="shared" si="1"/>
        <v>0</v>
      </c>
      <c r="K27" s="94"/>
      <c r="L27" s="95" t="s">
        <v>0</v>
      </c>
      <c r="M27" s="96"/>
      <c r="N27" s="82">
        <v>0</v>
      </c>
      <c r="O27" s="97" t="str">
        <f t="shared" si="2"/>
        <v/>
      </c>
      <c r="P27" s="84" t="e">
        <f t="shared" ca="1" si="17"/>
        <v>#NAME?</v>
      </c>
      <c r="Q27" s="84" t="str">
        <f t="shared" si="3"/>
        <v/>
      </c>
      <c r="R27" s="85" t="str">
        <f t="shared" si="33"/>
        <v/>
      </c>
      <c r="S27" s="85" t="str">
        <f t="shared" si="4"/>
        <v/>
      </c>
      <c r="T27" s="97" t="str">
        <f t="shared" si="19"/>
        <v/>
      </c>
      <c r="U27" s="85" t="str">
        <f t="shared" si="20"/>
        <v/>
      </c>
      <c r="V27" s="87" t="str">
        <f t="shared" si="5"/>
        <v/>
      </c>
      <c r="W27" s="88" t="e">
        <f t="shared" ca="1" si="21"/>
        <v>#NAME?</v>
      </c>
      <c r="X27" s="89" t="e">
        <f t="shared" ca="1" si="22"/>
        <v>#NAME?</v>
      </c>
      <c r="Y27" s="56">
        <f t="shared" si="23"/>
        <v>0</v>
      </c>
      <c r="Z27" s="51">
        <f t="shared" si="24"/>
        <v>0</v>
      </c>
      <c r="AA27" s="51">
        <f t="shared" si="6"/>
        <v>0</v>
      </c>
      <c r="AB27" s="51" t="str">
        <f t="shared" si="25"/>
        <v/>
      </c>
      <c r="AC27" s="90">
        <f t="shared" si="27"/>
        <v>15</v>
      </c>
      <c r="AD27" s="90">
        <f t="shared" si="32"/>
        <v>15</v>
      </c>
      <c r="AE27" s="8">
        <f t="shared" si="7"/>
        <v>0</v>
      </c>
      <c r="AF27" s="8" t="str">
        <f t="shared" si="29"/>
        <v/>
      </c>
      <c r="AG27" s="51" t="str">
        <f t="shared" si="8"/>
        <v>WIN</v>
      </c>
      <c r="AH27" s="51" t="str">
        <f t="shared" si="9"/>
        <v/>
      </c>
      <c r="AI27" s="51" t="str">
        <f t="shared" si="10"/>
        <v/>
      </c>
      <c r="AJ27" s="51">
        <f t="shared" si="11"/>
        <v>0</v>
      </c>
      <c r="AK27" s="7" t="str">
        <f t="shared" si="12"/>
        <v>N</v>
      </c>
      <c r="AL27" s="90">
        <f t="shared" si="13"/>
        <v>1</v>
      </c>
      <c r="AM27" s="91"/>
      <c r="AN27" s="8">
        <v>15</v>
      </c>
      <c r="AO27" s="8">
        <f t="shared" si="30"/>
        <v>987</v>
      </c>
      <c r="AP27" s="51"/>
      <c r="AQ27" s="8">
        <f t="shared" si="26"/>
        <v>987</v>
      </c>
      <c r="AR27" s="92" t="e">
        <f t="shared" ca="1" si="14"/>
        <v>#NAME?</v>
      </c>
      <c r="AS27" s="9"/>
      <c r="AT27" s="9"/>
      <c r="AU27" s="10"/>
      <c r="AV27" s="10"/>
      <c r="AW27" s="10"/>
      <c r="AX27" s="10"/>
      <c r="AY27" s="10"/>
      <c r="AZ27" s="10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</row>
    <row r="28" spans="1:63" ht="21" customHeight="1">
      <c r="A28" s="52">
        <v>16</v>
      </c>
      <c r="B28" s="98"/>
      <c r="C28" s="101"/>
      <c r="D28" s="102"/>
      <c r="E28" s="102"/>
      <c r="F28" s="74" t="s">
        <v>7</v>
      </c>
      <c r="G28" s="75" t="e">
        <f t="shared" ca="1" si="15"/>
        <v>#NAME?</v>
      </c>
      <c r="H28" s="93" t="e">
        <f t="shared" ca="1" si="16"/>
        <v>#NAME?</v>
      </c>
      <c r="I28" s="77" t="e">
        <f t="shared" ca="1" si="0"/>
        <v>#NAME?</v>
      </c>
      <c r="J28" s="78">
        <f t="shared" si="1"/>
        <v>0</v>
      </c>
      <c r="K28" s="94"/>
      <c r="L28" s="95" t="s">
        <v>0</v>
      </c>
      <c r="M28" s="96"/>
      <c r="N28" s="82">
        <v>0</v>
      </c>
      <c r="O28" s="97" t="str">
        <f t="shared" si="2"/>
        <v/>
      </c>
      <c r="P28" s="84" t="e">
        <f t="shared" ca="1" si="17"/>
        <v>#NAME?</v>
      </c>
      <c r="Q28" s="84" t="str">
        <f t="shared" si="3"/>
        <v/>
      </c>
      <c r="R28" s="85" t="str">
        <f t="shared" si="33"/>
        <v/>
      </c>
      <c r="S28" s="85" t="str">
        <f t="shared" si="4"/>
        <v/>
      </c>
      <c r="T28" s="97" t="str">
        <f t="shared" si="19"/>
        <v/>
      </c>
      <c r="U28" s="85" t="str">
        <f t="shared" si="20"/>
        <v/>
      </c>
      <c r="V28" s="87" t="str">
        <f t="shared" si="5"/>
        <v/>
      </c>
      <c r="W28" s="88" t="e">
        <f t="shared" ca="1" si="21"/>
        <v>#NAME?</v>
      </c>
      <c r="X28" s="89" t="e">
        <f t="shared" ca="1" si="22"/>
        <v>#NAME?</v>
      </c>
      <c r="Y28" s="56">
        <f t="shared" si="23"/>
        <v>0</v>
      </c>
      <c r="Z28" s="51">
        <f t="shared" si="24"/>
        <v>0</v>
      </c>
      <c r="AA28" s="51">
        <f t="shared" si="6"/>
        <v>0</v>
      </c>
      <c r="AB28" s="51" t="str">
        <f t="shared" si="25"/>
        <v/>
      </c>
      <c r="AC28" s="90">
        <f t="shared" si="27"/>
        <v>16</v>
      </c>
      <c r="AD28" s="90">
        <f t="shared" si="32"/>
        <v>16</v>
      </c>
      <c r="AE28" s="8">
        <f t="shared" si="7"/>
        <v>0</v>
      </c>
      <c r="AF28" s="8" t="str">
        <f t="shared" si="29"/>
        <v/>
      </c>
      <c r="AG28" s="51" t="str">
        <f t="shared" si="8"/>
        <v>WIN</v>
      </c>
      <c r="AH28" s="51" t="str">
        <f t="shared" si="9"/>
        <v/>
      </c>
      <c r="AI28" s="51" t="str">
        <f t="shared" si="10"/>
        <v/>
      </c>
      <c r="AJ28" s="51">
        <f t="shared" si="11"/>
        <v>0</v>
      </c>
      <c r="AK28" s="7" t="str">
        <f t="shared" si="12"/>
        <v>N</v>
      </c>
      <c r="AL28" s="90">
        <f t="shared" si="13"/>
        <v>1</v>
      </c>
      <c r="AM28" s="91"/>
      <c r="AN28" s="8">
        <v>16</v>
      </c>
      <c r="AO28" s="8">
        <f t="shared" si="30"/>
        <v>1597</v>
      </c>
      <c r="AP28" s="51"/>
      <c r="AQ28" s="8" t="e">
        <f t="shared" si="26"/>
        <v>#N/A</v>
      </c>
      <c r="AR28" s="92" t="e">
        <f t="shared" ca="1" si="14"/>
        <v>#NAME?</v>
      </c>
      <c r="AS28" s="9"/>
      <c r="AT28" s="9"/>
      <c r="AU28" s="10"/>
      <c r="AV28" s="10"/>
      <c r="AW28" s="10"/>
      <c r="AX28" s="10"/>
      <c r="AY28" s="10"/>
      <c r="AZ28" s="10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</row>
    <row r="29" spans="1:63" ht="21" customHeight="1">
      <c r="A29" s="52">
        <v>17</v>
      </c>
      <c r="B29" s="98"/>
      <c r="C29" s="101"/>
      <c r="D29" s="102"/>
      <c r="E29" s="102"/>
      <c r="F29" s="74" t="s">
        <v>7</v>
      </c>
      <c r="G29" s="75" t="e">
        <f t="shared" ca="1" si="15"/>
        <v>#NAME?</v>
      </c>
      <c r="H29" s="93" t="e">
        <f t="shared" ca="1" si="16"/>
        <v>#NAME?</v>
      </c>
      <c r="I29" s="77" t="e">
        <f t="shared" ca="1" si="0"/>
        <v>#NAME?</v>
      </c>
      <c r="J29" s="78">
        <f t="shared" si="1"/>
        <v>0</v>
      </c>
      <c r="K29" s="94"/>
      <c r="L29" s="95" t="s">
        <v>0</v>
      </c>
      <c r="M29" s="96"/>
      <c r="N29" s="82">
        <v>0</v>
      </c>
      <c r="O29" s="97" t="str">
        <f t="shared" si="2"/>
        <v/>
      </c>
      <c r="P29" s="84" t="e">
        <f t="shared" ca="1" si="17"/>
        <v>#NAME?</v>
      </c>
      <c r="Q29" s="84" t="str">
        <f t="shared" si="3"/>
        <v/>
      </c>
      <c r="R29" s="85" t="str">
        <f t="shared" si="33"/>
        <v/>
      </c>
      <c r="S29" s="85" t="str">
        <f t="shared" si="4"/>
        <v/>
      </c>
      <c r="T29" s="97" t="str">
        <f t="shared" si="19"/>
        <v/>
      </c>
      <c r="U29" s="85" t="str">
        <f t="shared" si="20"/>
        <v/>
      </c>
      <c r="V29" s="87" t="str">
        <f t="shared" si="5"/>
        <v/>
      </c>
      <c r="W29" s="88" t="e">
        <f t="shared" ca="1" si="21"/>
        <v>#NAME?</v>
      </c>
      <c r="X29" s="89" t="e">
        <f t="shared" ca="1" si="22"/>
        <v>#NAME?</v>
      </c>
      <c r="Y29" s="56">
        <f t="shared" si="23"/>
        <v>0</v>
      </c>
      <c r="Z29" s="51">
        <f t="shared" si="24"/>
        <v>0</v>
      </c>
      <c r="AA29" s="51">
        <f t="shared" si="6"/>
        <v>0</v>
      </c>
      <c r="AB29" s="51" t="str">
        <f t="shared" si="25"/>
        <v/>
      </c>
      <c r="AC29" s="90">
        <f t="shared" si="27"/>
        <v>17</v>
      </c>
      <c r="AD29" s="90">
        <f t="shared" si="32"/>
        <v>17</v>
      </c>
      <c r="AE29" s="8">
        <f t="shared" si="7"/>
        <v>0</v>
      </c>
      <c r="AF29" s="8" t="str">
        <f t="shared" si="29"/>
        <v/>
      </c>
      <c r="AG29" s="51" t="str">
        <f t="shared" si="8"/>
        <v>WIN</v>
      </c>
      <c r="AH29" s="51" t="str">
        <f t="shared" si="9"/>
        <v/>
      </c>
      <c r="AI29" s="51" t="str">
        <f t="shared" si="10"/>
        <v/>
      </c>
      <c r="AJ29" s="51">
        <f t="shared" si="11"/>
        <v>0</v>
      </c>
      <c r="AK29" s="7" t="str">
        <f t="shared" si="12"/>
        <v>N</v>
      </c>
      <c r="AL29" s="90">
        <f t="shared" si="13"/>
        <v>1</v>
      </c>
      <c r="AM29" s="91"/>
      <c r="AN29" s="8">
        <v>17</v>
      </c>
      <c r="AO29" s="8">
        <f t="shared" si="30"/>
        <v>2584</v>
      </c>
      <c r="AP29" s="51"/>
      <c r="AQ29" s="8" t="e">
        <f t="shared" si="26"/>
        <v>#N/A</v>
      </c>
      <c r="AR29" s="92" t="e">
        <f t="shared" ca="1" si="14"/>
        <v>#NAME?</v>
      </c>
      <c r="AS29" s="9"/>
      <c r="AT29" s="9"/>
      <c r="AU29" s="10"/>
      <c r="AV29" s="10"/>
      <c r="AW29" s="10"/>
      <c r="AX29" s="10"/>
      <c r="AY29" s="10"/>
      <c r="AZ29" s="10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</row>
    <row r="30" spans="1:63" ht="21" customHeight="1">
      <c r="A30" s="52">
        <v>18</v>
      </c>
      <c r="B30" s="98"/>
      <c r="C30" s="101"/>
      <c r="D30" s="102"/>
      <c r="E30" s="102"/>
      <c r="F30" s="74" t="s">
        <v>7</v>
      </c>
      <c r="G30" s="75" t="e">
        <f t="shared" ca="1" si="15"/>
        <v>#NAME?</v>
      </c>
      <c r="H30" s="93" t="e">
        <f t="shared" ca="1" si="16"/>
        <v>#NAME?</v>
      </c>
      <c r="I30" s="77" t="e">
        <f t="shared" ca="1" si="0"/>
        <v>#NAME?</v>
      </c>
      <c r="J30" s="78">
        <f t="shared" si="1"/>
        <v>0</v>
      </c>
      <c r="K30" s="94"/>
      <c r="L30" s="95" t="s">
        <v>0</v>
      </c>
      <c r="M30" s="96"/>
      <c r="N30" s="82">
        <v>0</v>
      </c>
      <c r="O30" s="97" t="str">
        <f t="shared" si="2"/>
        <v/>
      </c>
      <c r="P30" s="84" t="e">
        <f t="shared" ca="1" si="17"/>
        <v>#NAME?</v>
      </c>
      <c r="Q30" s="84" t="str">
        <f t="shared" si="3"/>
        <v/>
      </c>
      <c r="R30" s="85" t="str">
        <f t="shared" si="33"/>
        <v/>
      </c>
      <c r="S30" s="85" t="str">
        <f t="shared" si="4"/>
        <v/>
      </c>
      <c r="T30" s="97" t="str">
        <f t="shared" si="19"/>
        <v/>
      </c>
      <c r="U30" s="85" t="str">
        <f t="shared" si="20"/>
        <v/>
      </c>
      <c r="V30" s="87" t="str">
        <f t="shared" si="5"/>
        <v/>
      </c>
      <c r="W30" s="88" t="e">
        <f t="shared" ca="1" si="21"/>
        <v>#NAME?</v>
      </c>
      <c r="X30" s="89" t="e">
        <f t="shared" ca="1" si="22"/>
        <v>#NAME?</v>
      </c>
      <c r="Y30" s="56">
        <f t="shared" si="23"/>
        <v>0</v>
      </c>
      <c r="Z30" s="51">
        <f t="shared" si="24"/>
        <v>0</v>
      </c>
      <c r="AA30" s="51">
        <f t="shared" si="6"/>
        <v>0</v>
      </c>
      <c r="AB30" s="51" t="str">
        <f t="shared" si="25"/>
        <v/>
      </c>
      <c r="AC30" s="90">
        <f t="shared" si="27"/>
        <v>18</v>
      </c>
      <c r="AD30" s="90">
        <f t="shared" si="32"/>
        <v>18</v>
      </c>
      <c r="AE30" s="8">
        <f t="shared" si="7"/>
        <v>0</v>
      </c>
      <c r="AF30" s="8" t="str">
        <f t="shared" si="29"/>
        <v/>
      </c>
      <c r="AG30" s="51" t="str">
        <f t="shared" si="8"/>
        <v>WIN</v>
      </c>
      <c r="AH30" s="51" t="str">
        <f t="shared" si="9"/>
        <v/>
      </c>
      <c r="AI30" s="51" t="str">
        <f t="shared" si="10"/>
        <v/>
      </c>
      <c r="AJ30" s="51">
        <f t="shared" si="11"/>
        <v>0</v>
      </c>
      <c r="AK30" s="7" t="str">
        <f t="shared" si="12"/>
        <v>N</v>
      </c>
      <c r="AL30" s="90">
        <f t="shared" si="13"/>
        <v>1</v>
      </c>
      <c r="AM30" s="91"/>
      <c r="AN30" s="8">
        <v>18</v>
      </c>
      <c r="AO30" s="8">
        <f t="shared" si="30"/>
        <v>4181</v>
      </c>
      <c r="AP30" s="51"/>
      <c r="AQ30" s="8" t="e">
        <f t="shared" si="26"/>
        <v>#N/A</v>
      </c>
      <c r="AR30" s="92" t="e">
        <f t="shared" ca="1" si="14"/>
        <v>#NAME?</v>
      </c>
      <c r="AS30" s="9"/>
      <c r="AT30" s="9"/>
      <c r="AU30" s="10"/>
      <c r="AV30" s="10"/>
      <c r="AW30" s="10"/>
      <c r="AX30" s="10"/>
      <c r="AY30" s="10"/>
      <c r="AZ30" s="10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</row>
    <row r="31" spans="1:63" ht="21" customHeight="1">
      <c r="A31" s="52">
        <v>19</v>
      </c>
      <c r="B31" s="98"/>
      <c r="C31" s="101"/>
      <c r="D31" s="102"/>
      <c r="E31" s="102"/>
      <c r="F31" s="74" t="s">
        <v>7</v>
      </c>
      <c r="G31" s="75" t="e">
        <f t="shared" ca="1" si="15"/>
        <v>#NAME?</v>
      </c>
      <c r="H31" s="93" t="e">
        <f t="shared" ca="1" si="16"/>
        <v>#NAME?</v>
      </c>
      <c r="I31" s="77" t="e">
        <f t="shared" ca="1" si="0"/>
        <v>#NAME?</v>
      </c>
      <c r="J31" s="78">
        <f t="shared" si="1"/>
        <v>0</v>
      </c>
      <c r="K31" s="94"/>
      <c r="L31" s="95" t="s">
        <v>0</v>
      </c>
      <c r="M31" s="96"/>
      <c r="N31" s="82">
        <v>0</v>
      </c>
      <c r="O31" s="97" t="str">
        <f t="shared" si="2"/>
        <v/>
      </c>
      <c r="P31" s="84" t="e">
        <f t="shared" ca="1" si="17"/>
        <v>#NAME?</v>
      </c>
      <c r="Q31" s="84" t="str">
        <f t="shared" si="3"/>
        <v/>
      </c>
      <c r="R31" s="85" t="str">
        <f t="shared" si="33"/>
        <v/>
      </c>
      <c r="S31" s="85" t="str">
        <f t="shared" si="4"/>
        <v/>
      </c>
      <c r="T31" s="97" t="str">
        <f t="shared" si="19"/>
        <v/>
      </c>
      <c r="U31" s="85" t="str">
        <f t="shared" si="20"/>
        <v/>
      </c>
      <c r="V31" s="87" t="str">
        <f t="shared" si="5"/>
        <v/>
      </c>
      <c r="W31" s="88" t="e">
        <f t="shared" ca="1" si="21"/>
        <v>#NAME?</v>
      </c>
      <c r="X31" s="89" t="e">
        <f t="shared" ca="1" si="22"/>
        <v>#NAME?</v>
      </c>
      <c r="Y31" s="56">
        <f t="shared" si="23"/>
        <v>0</v>
      </c>
      <c r="Z31" s="51">
        <f t="shared" si="24"/>
        <v>0</v>
      </c>
      <c r="AA31" s="51">
        <f t="shared" si="6"/>
        <v>0</v>
      </c>
      <c r="AB31" s="51" t="str">
        <f t="shared" si="25"/>
        <v/>
      </c>
      <c r="AC31" s="90">
        <f t="shared" si="27"/>
        <v>19</v>
      </c>
      <c r="AD31" s="90">
        <f t="shared" si="32"/>
        <v>19</v>
      </c>
      <c r="AE31" s="8">
        <f t="shared" si="7"/>
        <v>0</v>
      </c>
      <c r="AF31" s="8" t="str">
        <f t="shared" si="29"/>
        <v/>
      </c>
      <c r="AG31" s="51" t="str">
        <f t="shared" si="8"/>
        <v>WIN</v>
      </c>
      <c r="AH31" s="51" t="str">
        <f t="shared" si="9"/>
        <v/>
      </c>
      <c r="AI31" s="51" t="str">
        <f t="shared" si="10"/>
        <v/>
      </c>
      <c r="AJ31" s="51">
        <f t="shared" si="11"/>
        <v>0</v>
      </c>
      <c r="AK31" s="7" t="str">
        <f t="shared" si="12"/>
        <v>N</v>
      </c>
      <c r="AL31" s="90">
        <f t="shared" si="13"/>
        <v>1</v>
      </c>
      <c r="AM31" s="91"/>
      <c r="AN31" s="8">
        <v>19</v>
      </c>
      <c r="AO31" s="8">
        <f t="shared" si="30"/>
        <v>6765</v>
      </c>
      <c r="AP31" s="51"/>
      <c r="AQ31" s="8" t="e">
        <f t="shared" si="26"/>
        <v>#N/A</v>
      </c>
      <c r="AR31" s="92" t="e">
        <f t="shared" ca="1" si="14"/>
        <v>#NAME?</v>
      </c>
      <c r="AS31" s="9"/>
      <c r="AT31" s="9"/>
      <c r="AU31" s="10"/>
      <c r="AV31" s="10"/>
      <c r="AW31" s="10"/>
      <c r="AX31" s="10"/>
      <c r="AY31" s="10"/>
      <c r="AZ31" s="10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</row>
    <row r="32" spans="1:63" ht="21" customHeight="1">
      <c r="A32" s="52">
        <v>20</v>
      </c>
      <c r="B32" s="98"/>
      <c r="C32" s="101"/>
      <c r="D32" s="102"/>
      <c r="E32" s="102"/>
      <c r="F32" s="74" t="s">
        <v>7</v>
      </c>
      <c r="G32" s="75" t="e">
        <f t="shared" ca="1" si="15"/>
        <v>#NAME?</v>
      </c>
      <c r="H32" s="93" t="e">
        <f t="shared" ca="1" si="16"/>
        <v>#NAME?</v>
      </c>
      <c r="I32" s="77" t="e">
        <f t="shared" ca="1" si="0"/>
        <v>#NAME?</v>
      </c>
      <c r="J32" s="78">
        <f t="shared" si="1"/>
        <v>0</v>
      </c>
      <c r="K32" s="94"/>
      <c r="L32" s="95" t="s">
        <v>0</v>
      </c>
      <c r="M32" s="96"/>
      <c r="N32" s="82">
        <v>0</v>
      </c>
      <c r="O32" s="97" t="str">
        <f t="shared" si="2"/>
        <v/>
      </c>
      <c r="P32" s="84" t="e">
        <f t="shared" ca="1" si="17"/>
        <v>#NAME?</v>
      </c>
      <c r="Q32" s="84" t="str">
        <f t="shared" si="3"/>
        <v/>
      </c>
      <c r="R32" s="85" t="str">
        <f t="shared" si="33"/>
        <v/>
      </c>
      <c r="S32" s="85" t="str">
        <f t="shared" si="4"/>
        <v/>
      </c>
      <c r="T32" s="97" t="str">
        <f t="shared" si="19"/>
        <v/>
      </c>
      <c r="U32" s="85" t="str">
        <f t="shared" si="20"/>
        <v/>
      </c>
      <c r="V32" s="87" t="str">
        <f t="shared" si="5"/>
        <v/>
      </c>
      <c r="W32" s="88" t="e">
        <f t="shared" ca="1" si="21"/>
        <v>#NAME?</v>
      </c>
      <c r="X32" s="89" t="e">
        <f t="shared" ca="1" si="22"/>
        <v>#NAME?</v>
      </c>
      <c r="Y32" s="56">
        <f t="shared" si="23"/>
        <v>0</v>
      </c>
      <c r="Z32" s="51">
        <f t="shared" si="24"/>
        <v>0</v>
      </c>
      <c r="AA32" s="51">
        <f t="shared" si="6"/>
        <v>0</v>
      </c>
      <c r="AB32" s="51" t="str">
        <f t="shared" si="25"/>
        <v/>
      </c>
      <c r="AC32" s="90">
        <f t="shared" si="27"/>
        <v>20</v>
      </c>
      <c r="AD32" s="90">
        <f t="shared" si="32"/>
        <v>20</v>
      </c>
      <c r="AE32" s="8">
        <f t="shared" si="7"/>
        <v>0</v>
      </c>
      <c r="AF32" s="8" t="str">
        <f t="shared" si="29"/>
        <v/>
      </c>
      <c r="AG32" s="51" t="str">
        <f t="shared" si="8"/>
        <v>WIN</v>
      </c>
      <c r="AH32" s="51" t="str">
        <f t="shared" si="9"/>
        <v/>
      </c>
      <c r="AI32" s="51" t="str">
        <f t="shared" si="10"/>
        <v/>
      </c>
      <c r="AJ32" s="51">
        <f t="shared" si="11"/>
        <v>0</v>
      </c>
      <c r="AK32" s="7" t="str">
        <f t="shared" si="12"/>
        <v>N</v>
      </c>
      <c r="AL32" s="90">
        <f t="shared" si="13"/>
        <v>1</v>
      </c>
      <c r="AM32" s="91"/>
      <c r="AN32" s="8">
        <v>20</v>
      </c>
      <c r="AO32" s="8">
        <f t="shared" si="30"/>
        <v>10946</v>
      </c>
      <c r="AP32" s="51"/>
      <c r="AQ32" s="8" t="e">
        <f t="shared" si="26"/>
        <v>#N/A</v>
      </c>
      <c r="AR32" s="92" t="e">
        <f t="shared" ca="1" si="14"/>
        <v>#NAME?</v>
      </c>
      <c r="AS32" s="9"/>
      <c r="AT32" s="9"/>
      <c r="AU32" s="10"/>
      <c r="AV32" s="10"/>
      <c r="AW32" s="10"/>
      <c r="AX32" s="10"/>
      <c r="AY32" s="10"/>
      <c r="AZ32" s="10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</row>
    <row r="33" spans="1:63" ht="21" customHeight="1">
      <c r="A33" s="52">
        <v>21</v>
      </c>
      <c r="B33" s="98"/>
      <c r="C33" s="101"/>
      <c r="D33" s="102"/>
      <c r="E33" s="102"/>
      <c r="F33" s="74" t="s">
        <v>7</v>
      </c>
      <c r="G33" s="75" t="e">
        <f t="shared" ca="1" si="15"/>
        <v>#NAME?</v>
      </c>
      <c r="H33" s="93" t="e">
        <f t="shared" ca="1" si="16"/>
        <v>#NAME?</v>
      </c>
      <c r="I33" s="77" t="e">
        <f t="shared" ca="1" si="0"/>
        <v>#NAME?</v>
      </c>
      <c r="J33" s="78">
        <f t="shared" si="1"/>
        <v>0</v>
      </c>
      <c r="K33" s="94"/>
      <c r="L33" s="95" t="s">
        <v>0</v>
      </c>
      <c r="M33" s="96"/>
      <c r="N33" s="82">
        <v>0</v>
      </c>
      <c r="O33" s="97" t="str">
        <f t="shared" si="2"/>
        <v/>
      </c>
      <c r="P33" s="84" t="e">
        <f t="shared" ca="1" si="17"/>
        <v>#NAME?</v>
      </c>
      <c r="Q33" s="84" t="str">
        <f t="shared" si="3"/>
        <v/>
      </c>
      <c r="R33" s="85" t="str">
        <f t="shared" si="33"/>
        <v/>
      </c>
      <c r="S33" s="85" t="str">
        <f t="shared" si="4"/>
        <v/>
      </c>
      <c r="T33" s="97" t="str">
        <f t="shared" si="19"/>
        <v/>
      </c>
      <c r="U33" s="85" t="str">
        <f t="shared" si="20"/>
        <v/>
      </c>
      <c r="V33" s="87" t="str">
        <f t="shared" si="5"/>
        <v/>
      </c>
      <c r="W33" s="88" t="e">
        <f t="shared" ca="1" si="21"/>
        <v>#NAME?</v>
      </c>
      <c r="X33" s="89" t="e">
        <f t="shared" ca="1" si="22"/>
        <v>#NAME?</v>
      </c>
      <c r="Y33" s="56">
        <f t="shared" si="23"/>
        <v>0</v>
      </c>
      <c r="Z33" s="51">
        <f t="shared" si="24"/>
        <v>0</v>
      </c>
      <c r="AA33" s="51">
        <f t="shared" si="6"/>
        <v>0</v>
      </c>
      <c r="AB33" s="51" t="str">
        <f t="shared" si="25"/>
        <v/>
      </c>
      <c r="AC33" s="90">
        <f t="shared" si="27"/>
        <v>21</v>
      </c>
      <c r="AD33" s="90">
        <f t="shared" si="32"/>
        <v>21</v>
      </c>
      <c r="AE33" s="8">
        <f t="shared" si="7"/>
        <v>0</v>
      </c>
      <c r="AF33" s="8" t="str">
        <f t="shared" si="29"/>
        <v/>
      </c>
      <c r="AG33" s="51" t="str">
        <f t="shared" si="8"/>
        <v>WIN</v>
      </c>
      <c r="AH33" s="51" t="str">
        <f t="shared" si="9"/>
        <v/>
      </c>
      <c r="AI33" s="51" t="str">
        <f t="shared" si="10"/>
        <v/>
      </c>
      <c r="AJ33" s="51">
        <f t="shared" si="11"/>
        <v>0</v>
      </c>
      <c r="AK33" s="7" t="str">
        <f t="shared" si="12"/>
        <v>N</v>
      </c>
      <c r="AL33" s="90">
        <f t="shared" si="13"/>
        <v>1</v>
      </c>
      <c r="AM33" s="91"/>
      <c r="AN33" s="8">
        <v>21</v>
      </c>
      <c r="AO33" s="8">
        <f t="shared" si="30"/>
        <v>17711</v>
      </c>
      <c r="AP33" s="51"/>
      <c r="AQ33" s="8" t="e">
        <f t="shared" si="26"/>
        <v>#N/A</v>
      </c>
      <c r="AR33" s="92" t="e">
        <f t="shared" ca="1" si="14"/>
        <v>#NAME?</v>
      </c>
      <c r="AS33" s="9"/>
      <c r="AT33" s="9"/>
      <c r="AU33" s="10"/>
      <c r="AV33" s="10"/>
      <c r="AW33" s="10"/>
      <c r="AX33" s="10"/>
      <c r="AY33" s="10"/>
      <c r="AZ33" s="10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</row>
    <row r="34" spans="1:63" ht="21" customHeight="1">
      <c r="A34" s="52">
        <v>22</v>
      </c>
      <c r="B34" s="98"/>
      <c r="C34" s="101"/>
      <c r="D34" s="102"/>
      <c r="E34" s="102"/>
      <c r="F34" s="74" t="s">
        <v>7</v>
      </c>
      <c r="G34" s="75" t="e">
        <f t="shared" ca="1" si="15"/>
        <v>#NAME?</v>
      </c>
      <c r="H34" s="93" t="e">
        <f t="shared" ca="1" si="16"/>
        <v>#NAME?</v>
      </c>
      <c r="I34" s="77" t="e">
        <f t="shared" ca="1" si="0"/>
        <v>#NAME?</v>
      </c>
      <c r="J34" s="78">
        <f t="shared" si="1"/>
        <v>0</v>
      </c>
      <c r="K34" s="94"/>
      <c r="L34" s="95" t="s">
        <v>0</v>
      </c>
      <c r="M34" s="96"/>
      <c r="N34" s="82">
        <v>0</v>
      </c>
      <c r="O34" s="97" t="str">
        <f t="shared" si="2"/>
        <v/>
      </c>
      <c r="P34" s="84" t="e">
        <f t="shared" ca="1" si="17"/>
        <v>#NAME?</v>
      </c>
      <c r="Q34" s="84" t="str">
        <f t="shared" si="3"/>
        <v/>
      </c>
      <c r="R34" s="85" t="str">
        <f t="shared" si="33"/>
        <v/>
      </c>
      <c r="S34" s="85" t="str">
        <f t="shared" si="4"/>
        <v/>
      </c>
      <c r="T34" s="97" t="str">
        <f t="shared" si="19"/>
        <v/>
      </c>
      <c r="U34" s="85" t="str">
        <f t="shared" si="20"/>
        <v/>
      </c>
      <c r="V34" s="87" t="str">
        <f t="shared" si="5"/>
        <v/>
      </c>
      <c r="W34" s="88" t="e">
        <f t="shared" ca="1" si="21"/>
        <v>#NAME?</v>
      </c>
      <c r="X34" s="89" t="e">
        <f t="shared" ca="1" si="22"/>
        <v>#NAME?</v>
      </c>
      <c r="Y34" s="56">
        <f t="shared" si="23"/>
        <v>0</v>
      </c>
      <c r="Z34" s="51">
        <f t="shared" si="24"/>
        <v>0</v>
      </c>
      <c r="AA34" s="51">
        <f t="shared" si="6"/>
        <v>0</v>
      </c>
      <c r="AB34" s="51" t="str">
        <f t="shared" si="25"/>
        <v/>
      </c>
      <c r="AC34" s="90">
        <f t="shared" si="27"/>
        <v>22</v>
      </c>
      <c r="AD34" s="90">
        <f t="shared" si="32"/>
        <v>22</v>
      </c>
      <c r="AE34" s="8">
        <f t="shared" si="7"/>
        <v>0</v>
      </c>
      <c r="AF34" s="8" t="str">
        <f t="shared" si="29"/>
        <v/>
      </c>
      <c r="AG34" s="51" t="str">
        <f t="shared" si="8"/>
        <v>WIN</v>
      </c>
      <c r="AH34" s="51" t="str">
        <f t="shared" si="9"/>
        <v/>
      </c>
      <c r="AI34" s="51" t="str">
        <f t="shared" si="10"/>
        <v/>
      </c>
      <c r="AJ34" s="51">
        <f t="shared" si="11"/>
        <v>0</v>
      </c>
      <c r="AK34" s="7" t="str">
        <f t="shared" si="12"/>
        <v>N</v>
      </c>
      <c r="AL34" s="90">
        <f t="shared" si="13"/>
        <v>1</v>
      </c>
      <c r="AM34" s="91"/>
      <c r="AN34" s="8">
        <v>22</v>
      </c>
      <c r="AO34" s="8">
        <f t="shared" si="30"/>
        <v>28657</v>
      </c>
      <c r="AP34" s="51"/>
      <c r="AQ34" s="8" t="e">
        <f t="shared" si="26"/>
        <v>#N/A</v>
      </c>
      <c r="AR34" s="92" t="e">
        <f t="shared" ca="1" si="14"/>
        <v>#NAME?</v>
      </c>
      <c r="AS34" s="9"/>
      <c r="AT34" s="9"/>
      <c r="AU34" s="10"/>
      <c r="AV34" s="10"/>
      <c r="AW34" s="10"/>
      <c r="AX34" s="10"/>
      <c r="AY34" s="10"/>
      <c r="AZ34" s="10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</row>
    <row r="35" spans="1:63" ht="21" customHeight="1">
      <c r="A35" s="52">
        <v>23</v>
      </c>
      <c r="B35" s="98"/>
      <c r="C35" s="101"/>
      <c r="D35" s="102"/>
      <c r="E35" s="102"/>
      <c r="F35" s="74" t="s">
        <v>7</v>
      </c>
      <c r="G35" s="75" t="e">
        <f t="shared" ca="1" si="15"/>
        <v>#NAME?</v>
      </c>
      <c r="H35" s="93" t="e">
        <f t="shared" ca="1" si="16"/>
        <v>#NAME?</v>
      </c>
      <c r="I35" s="77" t="e">
        <f t="shared" ca="1" si="0"/>
        <v>#NAME?</v>
      </c>
      <c r="J35" s="78">
        <f t="shared" si="1"/>
        <v>0</v>
      </c>
      <c r="K35" s="94"/>
      <c r="L35" s="95" t="s">
        <v>0</v>
      </c>
      <c r="M35" s="96"/>
      <c r="N35" s="82">
        <v>0</v>
      </c>
      <c r="O35" s="97" t="str">
        <f t="shared" si="2"/>
        <v/>
      </c>
      <c r="P35" s="84" t="e">
        <f t="shared" ca="1" si="17"/>
        <v>#NAME?</v>
      </c>
      <c r="Q35" s="84" t="str">
        <f t="shared" si="3"/>
        <v/>
      </c>
      <c r="R35" s="85" t="str">
        <f t="shared" si="33"/>
        <v/>
      </c>
      <c r="S35" s="85" t="str">
        <f t="shared" si="4"/>
        <v/>
      </c>
      <c r="T35" s="97" t="str">
        <f t="shared" si="19"/>
        <v/>
      </c>
      <c r="U35" s="85" t="str">
        <f t="shared" si="20"/>
        <v/>
      </c>
      <c r="V35" s="87" t="str">
        <f t="shared" si="5"/>
        <v/>
      </c>
      <c r="W35" s="88" t="e">
        <f t="shared" ca="1" si="21"/>
        <v>#NAME?</v>
      </c>
      <c r="X35" s="89" t="e">
        <f t="shared" ca="1" si="22"/>
        <v>#NAME?</v>
      </c>
      <c r="Y35" s="56">
        <f t="shared" si="23"/>
        <v>0</v>
      </c>
      <c r="Z35" s="51">
        <f t="shared" si="24"/>
        <v>0</v>
      </c>
      <c r="AA35" s="51">
        <f t="shared" si="6"/>
        <v>0</v>
      </c>
      <c r="AB35" s="51" t="str">
        <f t="shared" si="25"/>
        <v/>
      </c>
      <c r="AC35" s="90">
        <f t="shared" si="27"/>
        <v>23</v>
      </c>
      <c r="AD35" s="90">
        <f t="shared" si="32"/>
        <v>23</v>
      </c>
      <c r="AE35" s="8">
        <f t="shared" si="7"/>
        <v>0</v>
      </c>
      <c r="AF35" s="8" t="str">
        <f t="shared" si="29"/>
        <v/>
      </c>
      <c r="AG35" s="51" t="str">
        <f t="shared" si="8"/>
        <v>WIN</v>
      </c>
      <c r="AH35" s="51" t="str">
        <f t="shared" si="9"/>
        <v/>
      </c>
      <c r="AI35" s="51" t="str">
        <f t="shared" si="10"/>
        <v/>
      </c>
      <c r="AJ35" s="51">
        <f t="shared" si="11"/>
        <v>0</v>
      </c>
      <c r="AK35" s="7" t="str">
        <f t="shared" si="12"/>
        <v>N</v>
      </c>
      <c r="AL35" s="90">
        <f t="shared" si="13"/>
        <v>1</v>
      </c>
      <c r="AM35" s="91"/>
      <c r="AN35" s="8">
        <v>23</v>
      </c>
      <c r="AO35" s="8">
        <f t="shared" si="30"/>
        <v>46368</v>
      </c>
      <c r="AP35" s="51"/>
      <c r="AQ35" s="8" t="e">
        <f t="shared" si="26"/>
        <v>#N/A</v>
      </c>
      <c r="AR35" s="92" t="e">
        <f t="shared" ca="1" si="14"/>
        <v>#NAME?</v>
      </c>
      <c r="AS35" s="9"/>
      <c r="AT35" s="9"/>
      <c r="AU35" s="10"/>
      <c r="AV35" s="10"/>
      <c r="AW35" s="10"/>
      <c r="AX35" s="10"/>
      <c r="AY35" s="10"/>
      <c r="AZ35" s="10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</row>
    <row r="36" spans="1:63" ht="21" customHeight="1">
      <c r="A36" s="52">
        <v>24</v>
      </c>
      <c r="B36" s="98"/>
      <c r="C36" s="103"/>
      <c r="D36" s="103"/>
      <c r="E36" s="104"/>
      <c r="F36" s="74" t="s">
        <v>7</v>
      </c>
      <c r="G36" s="75" t="e">
        <f t="shared" ca="1" si="15"/>
        <v>#NAME?</v>
      </c>
      <c r="H36" s="93" t="e">
        <f t="shared" ca="1" si="16"/>
        <v>#NAME?</v>
      </c>
      <c r="I36" s="77" t="e">
        <f t="shared" ca="1" si="0"/>
        <v>#NAME?</v>
      </c>
      <c r="J36" s="78">
        <f t="shared" si="1"/>
        <v>0</v>
      </c>
      <c r="K36" s="94"/>
      <c r="L36" s="95" t="s">
        <v>0</v>
      </c>
      <c r="M36" s="96"/>
      <c r="N36" s="82">
        <v>0</v>
      </c>
      <c r="O36" s="97" t="str">
        <f t="shared" si="2"/>
        <v/>
      </c>
      <c r="P36" s="84" t="e">
        <f t="shared" ca="1" si="17"/>
        <v>#NAME?</v>
      </c>
      <c r="Q36" s="84" t="str">
        <f t="shared" si="3"/>
        <v/>
      </c>
      <c r="R36" s="85" t="str">
        <f t="shared" si="33"/>
        <v/>
      </c>
      <c r="S36" s="85" t="str">
        <f t="shared" si="4"/>
        <v/>
      </c>
      <c r="T36" s="97" t="str">
        <f t="shared" si="19"/>
        <v/>
      </c>
      <c r="U36" s="85" t="str">
        <f t="shared" si="20"/>
        <v/>
      </c>
      <c r="V36" s="87" t="str">
        <f t="shared" si="5"/>
        <v/>
      </c>
      <c r="W36" s="88" t="e">
        <f t="shared" ca="1" si="21"/>
        <v>#NAME?</v>
      </c>
      <c r="X36" s="89" t="e">
        <f t="shared" ca="1" si="22"/>
        <v>#NAME?</v>
      </c>
      <c r="Y36" s="56">
        <f t="shared" si="23"/>
        <v>0</v>
      </c>
      <c r="Z36" s="51">
        <f t="shared" si="24"/>
        <v>0</v>
      </c>
      <c r="AA36" s="51">
        <f t="shared" si="6"/>
        <v>0</v>
      </c>
      <c r="AB36" s="51" t="str">
        <f t="shared" si="25"/>
        <v/>
      </c>
      <c r="AC36" s="90">
        <f t="shared" si="27"/>
        <v>24</v>
      </c>
      <c r="AD36" s="90">
        <f t="shared" si="32"/>
        <v>24</v>
      </c>
      <c r="AE36" s="8">
        <f t="shared" si="7"/>
        <v>0</v>
      </c>
      <c r="AF36" s="8" t="str">
        <f t="shared" si="29"/>
        <v/>
      </c>
      <c r="AG36" s="51" t="str">
        <f t="shared" si="8"/>
        <v>WIN</v>
      </c>
      <c r="AH36" s="51" t="str">
        <f t="shared" si="9"/>
        <v/>
      </c>
      <c r="AI36" s="51" t="str">
        <f t="shared" si="10"/>
        <v/>
      </c>
      <c r="AJ36" s="51">
        <f t="shared" si="11"/>
        <v>0</v>
      </c>
      <c r="AK36" s="7" t="str">
        <f t="shared" si="12"/>
        <v>N</v>
      </c>
      <c r="AL36" s="90">
        <f t="shared" si="13"/>
        <v>1</v>
      </c>
      <c r="AM36" s="91"/>
      <c r="AN36" s="8">
        <v>24</v>
      </c>
      <c r="AO36" s="8">
        <f t="shared" si="30"/>
        <v>75025</v>
      </c>
      <c r="AP36" s="51"/>
      <c r="AQ36" s="8" t="e">
        <f t="shared" si="26"/>
        <v>#N/A</v>
      </c>
      <c r="AR36" s="92" t="e">
        <f t="shared" ca="1" si="14"/>
        <v>#NAME?</v>
      </c>
      <c r="AS36" s="9"/>
      <c r="AT36" s="9"/>
      <c r="AU36" s="10"/>
      <c r="AV36" s="10"/>
      <c r="AW36" s="10"/>
      <c r="AX36" s="10"/>
      <c r="AY36" s="10"/>
      <c r="AZ36" s="10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</row>
    <row r="37" spans="1:63" ht="21" customHeight="1">
      <c r="A37" s="52">
        <v>25</v>
      </c>
      <c r="B37" s="98"/>
      <c r="C37" s="103"/>
      <c r="D37" s="103"/>
      <c r="E37" s="104"/>
      <c r="F37" s="74" t="s">
        <v>7</v>
      </c>
      <c r="G37" s="75" t="e">
        <f t="shared" ca="1" si="15"/>
        <v>#NAME?</v>
      </c>
      <c r="H37" s="93" t="e">
        <f t="shared" ca="1" si="16"/>
        <v>#NAME?</v>
      </c>
      <c r="I37" s="77" t="e">
        <f t="shared" ca="1" si="0"/>
        <v>#NAME?</v>
      </c>
      <c r="J37" s="78">
        <f t="shared" si="1"/>
        <v>0</v>
      </c>
      <c r="K37" s="94"/>
      <c r="L37" s="95" t="s">
        <v>0</v>
      </c>
      <c r="M37" s="96"/>
      <c r="N37" s="82">
        <v>0</v>
      </c>
      <c r="O37" s="97" t="str">
        <f t="shared" si="2"/>
        <v/>
      </c>
      <c r="P37" s="84" t="e">
        <f t="shared" ca="1" si="17"/>
        <v>#NAME?</v>
      </c>
      <c r="Q37" s="84" t="str">
        <f t="shared" si="3"/>
        <v/>
      </c>
      <c r="R37" s="85" t="str">
        <f t="shared" si="33"/>
        <v/>
      </c>
      <c r="S37" s="85" t="str">
        <f t="shared" si="4"/>
        <v/>
      </c>
      <c r="T37" s="97" t="str">
        <f t="shared" si="19"/>
        <v/>
      </c>
      <c r="U37" s="85" t="str">
        <f t="shared" si="20"/>
        <v/>
      </c>
      <c r="V37" s="87" t="str">
        <f t="shared" si="5"/>
        <v/>
      </c>
      <c r="W37" s="88" t="e">
        <f t="shared" ca="1" si="21"/>
        <v>#NAME?</v>
      </c>
      <c r="X37" s="89" t="e">
        <f t="shared" ca="1" si="22"/>
        <v>#NAME?</v>
      </c>
      <c r="Y37" s="56">
        <f t="shared" si="23"/>
        <v>0</v>
      </c>
      <c r="Z37" s="51">
        <f t="shared" si="24"/>
        <v>0</v>
      </c>
      <c r="AA37" s="51">
        <f t="shared" si="6"/>
        <v>0</v>
      </c>
      <c r="AB37" s="51" t="str">
        <f t="shared" si="25"/>
        <v/>
      </c>
      <c r="AC37" s="90">
        <f t="shared" si="27"/>
        <v>25</v>
      </c>
      <c r="AD37" s="90">
        <f t="shared" si="32"/>
        <v>25</v>
      </c>
      <c r="AE37" s="8">
        <f t="shared" si="7"/>
        <v>0</v>
      </c>
      <c r="AF37" s="8" t="str">
        <f t="shared" si="29"/>
        <v/>
      </c>
      <c r="AG37" s="51" t="str">
        <f t="shared" si="8"/>
        <v>WIN</v>
      </c>
      <c r="AH37" s="51" t="str">
        <f t="shared" si="9"/>
        <v/>
      </c>
      <c r="AI37" s="51" t="str">
        <f t="shared" si="10"/>
        <v/>
      </c>
      <c r="AJ37" s="51">
        <f t="shared" si="11"/>
        <v>0</v>
      </c>
      <c r="AK37" s="7" t="str">
        <f t="shared" si="12"/>
        <v>N</v>
      </c>
      <c r="AL37" s="90">
        <f t="shared" si="13"/>
        <v>1</v>
      </c>
      <c r="AM37" s="91"/>
      <c r="AN37" s="8">
        <v>25</v>
      </c>
      <c r="AO37" s="8">
        <f t="shared" si="30"/>
        <v>121393</v>
      </c>
      <c r="AP37" s="51"/>
      <c r="AQ37" s="8" t="e">
        <f t="shared" si="26"/>
        <v>#N/A</v>
      </c>
      <c r="AR37" s="92" t="e">
        <f t="shared" ca="1" si="14"/>
        <v>#NAME?</v>
      </c>
      <c r="AS37" s="9"/>
      <c r="AT37" s="9"/>
      <c r="AU37" s="10"/>
      <c r="AV37" s="10"/>
      <c r="AW37" s="10"/>
      <c r="AX37" s="10"/>
      <c r="AY37" s="10"/>
      <c r="AZ37" s="10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</row>
    <row r="38" spans="1:63" ht="21" customHeight="1">
      <c r="A38" s="52">
        <v>26</v>
      </c>
      <c r="B38" s="98"/>
      <c r="C38" s="103"/>
      <c r="D38" s="103"/>
      <c r="E38" s="104"/>
      <c r="F38" s="74" t="s">
        <v>7</v>
      </c>
      <c r="G38" s="75" t="e">
        <f t="shared" ca="1" si="15"/>
        <v>#NAME?</v>
      </c>
      <c r="H38" s="93" t="e">
        <f t="shared" ca="1" si="16"/>
        <v>#NAME?</v>
      </c>
      <c r="I38" s="77" t="e">
        <f t="shared" ca="1" si="0"/>
        <v>#NAME?</v>
      </c>
      <c r="J38" s="78">
        <f t="shared" si="1"/>
        <v>0</v>
      </c>
      <c r="K38" s="94"/>
      <c r="L38" s="95" t="s">
        <v>0</v>
      </c>
      <c r="M38" s="96"/>
      <c r="N38" s="82">
        <v>0</v>
      </c>
      <c r="O38" s="97" t="str">
        <f t="shared" si="2"/>
        <v/>
      </c>
      <c r="P38" s="84" t="e">
        <f t="shared" ca="1" si="17"/>
        <v>#NAME?</v>
      </c>
      <c r="Q38" s="84" t="str">
        <f t="shared" si="3"/>
        <v/>
      </c>
      <c r="R38" s="85" t="str">
        <f t="shared" si="33"/>
        <v/>
      </c>
      <c r="S38" s="85" t="str">
        <f t="shared" si="4"/>
        <v/>
      </c>
      <c r="T38" s="97" t="str">
        <f t="shared" si="19"/>
        <v/>
      </c>
      <c r="U38" s="85" t="str">
        <f t="shared" si="20"/>
        <v/>
      </c>
      <c r="V38" s="87" t="str">
        <f t="shared" si="5"/>
        <v/>
      </c>
      <c r="W38" s="88" t="e">
        <f t="shared" ca="1" si="21"/>
        <v>#NAME?</v>
      </c>
      <c r="X38" s="89" t="e">
        <f t="shared" ca="1" si="22"/>
        <v>#NAME?</v>
      </c>
      <c r="Y38" s="56">
        <f t="shared" si="23"/>
        <v>0</v>
      </c>
      <c r="Z38" s="51">
        <f t="shared" si="24"/>
        <v>0</v>
      </c>
      <c r="AA38" s="51">
        <f t="shared" si="6"/>
        <v>0</v>
      </c>
      <c r="AB38" s="51" t="str">
        <f t="shared" si="25"/>
        <v/>
      </c>
      <c r="AC38" s="90">
        <f t="shared" si="27"/>
        <v>26</v>
      </c>
      <c r="AD38" s="90">
        <f t="shared" si="32"/>
        <v>26</v>
      </c>
      <c r="AE38" s="8">
        <f t="shared" si="7"/>
        <v>0</v>
      </c>
      <c r="AF38" s="8">
        <f t="shared" si="29"/>
        <v>1</v>
      </c>
      <c r="AG38" s="51" t="str">
        <f t="shared" si="8"/>
        <v>WIN</v>
      </c>
      <c r="AH38" s="51" t="str">
        <f t="shared" si="9"/>
        <v/>
      </c>
      <c r="AI38" s="51" t="str">
        <f t="shared" si="10"/>
        <v/>
      </c>
      <c r="AJ38" s="51">
        <f t="shared" si="11"/>
        <v>0</v>
      </c>
      <c r="AK38" s="7" t="str">
        <f t="shared" si="12"/>
        <v>N</v>
      </c>
      <c r="AL38" s="90">
        <f t="shared" si="13"/>
        <v>1</v>
      </c>
      <c r="AM38" s="91"/>
      <c r="AN38" s="8">
        <v>26</v>
      </c>
      <c r="AO38" s="8">
        <f t="shared" si="30"/>
        <v>196418</v>
      </c>
      <c r="AP38" s="51"/>
      <c r="AQ38" s="8" t="e">
        <f t="shared" si="26"/>
        <v>#N/A</v>
      </c>
      <c r="AR38" s="92" t="e">
        <f t="shared" ca="1" si="14"/>
        <v>#NAME?</v>
      </c>
      <c r="AS38" s="9"/>
      <c r="AT38" s="9"/>
      <c r="AU38" s="10"/>
      <c r="AV38" s="10"/>
      <c r="AW38" s="10"/>
      <c r="AX38" s="10"/>
      <c r="AY38" s="10"/>
      <c r="AZ38" s="10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</row>
    <row r="39" spans="1:63" ht="21" customHeight="1">
      <c r="A39" s="52">
        <v>27</v>
      </c>
      <c r="B39" s="98"/>
      <c r="C39" s="103"/>
      <c r="D39" s="103"/>
      <c r="E39" s="104"/>
      <c r="F39" s="74" t="s">
        <v>7</v>
      </c>
      <c r="G39" s="75" t="e">
        <f t="shared" ca="1" si="15"/>
        <v>#NAME?</v>
      </c>
      <c r="H39" s="93" t="e">
        <f t="shared" ca="1" si="16"/>
        <v>#NAME?</v>
      </c>
      <c r="I39" s="77" t="e">
        <f t="shared" ca="1" si="0"/>
        <v>#NAME?</v>
      </c>
      <c r="J39" s="78">
        <f t="shared" si="1"/>
        <v>0</v>
      </c>
      <c r="K39" s="94"/>
      <c r="L39" s="95" t="s">
        <v>0</v>
      </c>
      <c r="M39" s="96"/>
      <c r="N39" s="82">
        <v>0</v>
      </c>
      <c r="O39" s="97" t="str">
        <f t="shared" si="2"/>
        <v/>
      </c>
      <c r="P39" s="84" t="e">
        <f t="shared" ca="1" si="17"/>
        <v>#NAME?</v>
      </c>
      <c r="Q39" s="84" t="str">
        <f t="shared" si="3"/>
        <v/>
      </c>
      <c r="R39" s="85" t="str">
        <f t="shared" si="33"/>
        <v/>
      </c>
      <c r="S39" s="85" t="str">
        <f t="shared" si="4"/>
        <v/>
      </c>
      <c r="T39" s="97" t="str">
        <f t="shared" si="19"/>
        <v/>
      </c>
      <c r="U39" s="85" t="str">
        <f t="shared" si="20"/>
        <v/>
      </c>
      <c r="V39" s="87" t="str">
        <f t="shared" si="5"/>
        <v/>
      </c>
      <c r="W39" s="88" t="e">
        <f t="shared" ca="1" si="21"/>
        <v>#NAME?</v>
      </c>
      <c r="X39" s="89" t="e">
        <f t="shared" ca="1" si="22"/>
        <v>#NAME?</v>
      </c>
      <c r="Y39" s="56">
        <f t="shared" si="23"/>
        <v>0</v>
      </c>
      <c r="Z39" s="51">
        <f t="shared" si="24"/>
        <v>0</v>
      </c>
      <c r="AA39" s="51">
        <f t="shared" si="6"/>
        <v>0</v>
      </c>
      <c r="AB39" s="51" t="str">
        <f t="shared" si="25"/>
        <v/>
      </c>
      <c r="AC39" s="90">
        <f t="shared" si="27"/>
        <v>27</v>
      </c>
      <c r="AD39" s="90">
        <f t="shared" si="32"/>
        <v>27</v>
      </c>
      <c r="AE39" s="8">
        <f t="shared" si="7"/>
        <v>0</v>
      </c>
      <c r="AF39" s="8" t="str">
        <f t="shared" si="29"/>
        <v/>
      </c>
      <c r="AG39" s="51" t="str">
        <f t="shared" si="8"/>
        <v>WIN</v>
      </c>
      <c r="AH39" s="51" t="str">
        <f t="shared" si="9"/>
        <v/>
      </c>
      <c r="AI39" s="51" t="str">
        <f t="shared" si="10"/>
        <v/>
      </c>
      <c r="AJ39" s="51">
        <f t="shared" si="11"/>
        <v>0</v>
      </c>
      <c r="AK39" s="7" t="str">
        <f t="shared" si="12"/>
        <v>N</v>
      </c>
      <c r="AL39" s="90">
        <f t="shared" si="13"/>
        <v>1</v>
      </c>
      <c r="AM39" s="91"/>
      <c r="AN39" s="8">
        <v>27</v>
      </c>
      <c r="AO39" s="8">
        <f t="shared" si="30"/>
        <v>317811</v>
      </c>
      <c r="AP39" s="51"/>
      <c r="AQ39" s="8" t="e">
        <f t="shared" si="26"/>
        <v>#N/A</v>
      </c>
      <c r="AR39" s="92" t="e">
        <f t="shared" ca="1" si="14"/>
        <v>#NAME?</v>
      </c>
      <c r="AS39" s="9"/>
      <c r="AT39" s="9"/>
      <c r="AU39" s="10"/>
      <c r="AV39" s="10"/>
      <c r="AW39" s="10"/>
      <c r="AX39" s="10"/>
      <c r="AY39" s="10"/>
      <c r="AZ39" s="10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</row>
    <row r="40" spans="1:63" ht="21" customHeight="1">
      <c r="A40" s="52">
        <v>28</v>
      </c>
      <c r="B40" s="98"/>
      <c r="C40" s="103"/>
      <c r="D40" s="103"/>
      <c r="E40" s="104"/>
      <c r="F40" s="74" t="s">
        <v>7</v>
      </c>
      <c r="G40" s="75" t="e">
        <f t="shared" ca="1" si="15"/>
        <v>#NAME?</v>
      </c>
      <c r="H40" s="93" t="e">
        <f t="shared" ca="1" si="16"/>
        <v>#NAME?</v>
      </c>
      <c r="I40" s="77" t="e">
        <f t="shared" ca="1" si="0"/>
        <v>#NAME?</v>
      </c>
      <c r="J40" s="78">
        <f t="shared" si="1"/>
        <v>0</v>
      </c>
      <c r="K40" s="94"/>
      <c r="L40" s="95" t="s">
        <v>0</v>
      </c>
      <c r="M40" s="96"/>
      <c r="N40" s="82">
        <v>0</v>
      </c>
      <c r="O40" s="97" t="str">
        <f t="shared" si="2"/>
        <v/>
      </c>
      <c r="P40" s="84" t="e">
        <f t="shared" ca="1" si="17"/>
        <v>#NAME?</v>
      </c>
      <c r="Q40" s="84" t="str">
        <f t="shared" si="3"/>
        <v/>
      </c>
      <c r="R40" s="85" t="str">
        <f t="shared" si="33"/>
        <v/>
      </c>
      <c r="S40" s="85" t="str">
        <f t="shared" si="4"/>
        <v/>
      </c>
      <c r="T40" s="97" t="str">
        <f t="shared" si="19"/>
        <v/>
      </c>
      <c r="U40" s="85" t="str">
        <f t="shared" si="20"/>
        <v/>
      </c>
      <c r="V40" s="87" t="str">
        <f t="shared" si="5"/>
        <v/>
      </c>
      <c r="W40" s="88" t="e">
        <f t="shared" ca="1" si="21"/>
        <v>#NAME?</v>
      </c>
      <c r="X40" s="89" t="e">
        <f t="shared" ca="1" si="22"/>
        <v>#NAME?</v>
      </c>
      <c r="Y40" s="56">
        <f t="shared" si="23"/>
        <v>0</v>
      </c>
      <c r="Z40" s="51">
        <f t="shared" si="24"/>
        <v>0</v>
      </c>
      <c r="AA40" s="51">
        <f t="shared" si="6"/>
        <v>0</v>
      </c>
      <c r="AB40" s="51" t="str">
        <f t="shared" si="25"/>
        <v/>
      </c>
      <c r="AC40" s="90">
        <f t="shared" si="27"/>
        <v>28</v>
      </c>
      <c r="AD40" s="90">
        <f t="shared" si="32"/>
        <v>28</v>
      </c>
      <c r="AE40" s="8">
        <f t="shared" si="7"/>
        <v>0</v>
      </c>
      <c r="AF40" s="8" t="str">
        <f t="shared" si="29"/>
        <v/>
      </c>
      <c r="AG40" s="51" t="str">
        <f t="shared" si="8"/>
        <v>WIN</v>
      </c>
      <c r="AH40" s="51" t="str">
        <f t="shared" si="9"/>
        <v/>
      </c>
      <c r="AI40" s="51" t="str">
        <f t="shared" si="10"/>
        <v/>
      </c>
      <c r="AJ40" s="51">
        <f t="shared" si="11"/>
        <v>0</v>
      </c>
      <c r="AK40" s="7" t="str">
        <f t="shared" si="12"/>
        <v>N</v>
      </c>
      <c r="AL40" s="90">
        <f t="shared" si="13"/>
        <v>1</v>
      </c>
      <c r="AM40" s="91"/>
      <c r="AN40" s="8">
        <v>28</v>
      </c>
      <c r="AO40" s="8">
        <f t="shared" si="30"/>
        <v>514229</v>
      </c>
      <c r="AP40" s="51"/>
      <c r="AQ40" s="8" t="e">
        <f t="shared" si="26"/>
        <v>#N/A</v>
      </c>
      <c r="AR40" s="92" t="e">
        <f t="shared" ca="1" si="14"/>
        <v>#NAME?</v>
      </c>
      <c r="AS40" s="9"/>
      <c r="AT40" s="9"/>
      <c r="AU40" s="10"/>
      <c r="AV40" s="10"/>
      <c r="AW40" s="10"/>
      <c r="AX40" s="10"/>
      <c r="AY40" s="10"/>
      <c r="AZ40" s="10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</row>
    <row r="41" spans="1:63" ht="21" customHeight="1">
      <c r="A41" s="52">
        <v>29</v>
      </c>
      <c r="B41" s="98"/>
      <c r="C41" s="103"/>
      <c r="D41" s="103"/>
      <c r="E41" s="104"/>
      <c r="F41" s="74" t="s">
        <v>7</v>
      </c>
      <c r="G41" s="75" t="e">
        <f t="shared" ca="1" si="15"/>
        <v>#NAME?</v>
      </c>
      <c r="H41" s="93" t="e">
        <f t="shared" ca="1" si="16"/>
        <v>#NAME?</v>
      </c>
      <c r="I41" s="77" t="e">
        <f t="shared" ca="1" si="0"/>
        <v>#NAME?</v>
      </c>
      <c r="J41" s="78">
        <f t="shared" si="1"/>
        <v>0</v>
      </c>
      <c r="K41" s="94"/>
      <c r="L41" s="95" t="s">
        <v>0</v>
      </c>
      <c r="M41" s="96"/>
      <c r="N41" s="82">
        <v>0</v>
      </c>
      <c r="O41" s="97" t="str">
        <f t="shared" si="2"/>
        <v/>
      </c>
      <c r="P41" s="84" t="e">
        <f t="shared" ca="1" si="17"/>
        <v>#NAME?</v>
      </c>
      <c r="Q41" s="84" t="str">
        <f t="shared" si="3"/>
        <v/>
      </c>
      <c r="R41" s="85" t="str">
        <f t="shared" si="33"/>
        <v/>
      </c>
      <c r="S41" s="85" t="str">
        <f t="shared" si="4"/>
        <v/>
      </c>
      <c r="T41" s="97" t="str">
        <f t="shared" si="19"/>
        <v/>
      </c>
      <c r="U41" s="85" t="str">
        <f t="shared" si="20"/>
        <v/>
      </c>
      <c r="V41" s="87" t="str">
        <f t="shared" si="5"/>
        <v/>
      </c>
      <c r="W41" s="88" t="e">
        <f t="shared" ca="1" si="21"/>
        <v>#NAME?</v>
      </c>
      <c r="X41" s="89" t="e">
        <f t="shared" ca="1" si="22"/>
        <v>#NAME?</v>
      </c>
      <c r="Y41" s="56">
        <f t="shared" si="23"/>
        <v>0</v>
      </c>
      <c r="Z41" s="51">
        <f t="shared" si="24"/>
        <v>0</v>
      </c>
      <c r="AA41" s="51">
        <f t="shared" si="6"/>
        <v>0</v>
      </c>
      <c r="AB41" s="51" t="str">
        <f t="shared" si="25"/>
        <v/>
      </c>
      <c r="AC41" s="90">
        <f t="shared" si="27"/>
        <v>29</v>
      </c>
      <c r="AD41" s="90">
        <f t="shared" si="32"/>
        <v>29</v>
      </c>
      <c r="AE41" s="8">
        <f t="shared" si="7"/>
        <v>0</v>
      </c>
      <c r="AF41" s="8" t="str">
        <f t="shared" si="29"/>
        <v/>
      </c>
      <c r="AG41" s="51" t="str">
        <f t="shared" si="8"/>
        <v>WIN</v>
      </c>
      <c r="AH41" s="51" t="str">
        <f t="shared" si="9"/>
        <v/>
      </c>
      <c r="AI41" s="51" t="str">
        <f t="shared" si="10"/>
        <v/>
      </c>
      <c r="AJ41" s="51">
        <f t="shared" si="11"/>
        <v>0</v>
      </c>
      <c r="AK41" s="7" t="str">
        <f t="shared" si="12"/>
        <v>N</v>
      </c>
      <c r="AL41" s="90">
        <f t="shared" si="13"/>
        <v>1</v>
      </c>
      <c r="AM41" s="91"/>
      <c r="AN41" s="8">
        <v>29</v>
      </c>
      <c r="AO41" s="8">
        <f t="shared" si="30"/>
        <v>832040</v>
      </c>
      <c r="AP41" s="51"/>
      <c r="AQ41" s="8" t="e">
        <f t="shared" si="26"/>
        <v>#N/A</v>
      </c>
      <c r="AR41" s="92" t="e">
        <f t="shared" ca="1" si="14"/>
        <v>#NAME?</v>
      </c>
      <c r="AS41" s="9"/>
      <c r="AT41" s="9"/>
      <c r="AU41" s="10"/>
      <c r="AV41" s="10"/>
      <c r="AW41" s="10"/>
      <c r="AX41" s="10"/>
      <c r="AY41" s="10"/>
      <c r="AZ41" s="10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</row>
    <row r="42" spans="1:63" ht="21" customHeight="1">
      <c r="A42" s="52">
        <v>30</v>
      </c>
      <c r="B42" s="98"/>
      <c r="C42" s="103"/>
      <c r="D42" s="103"/>
      <c r="E42" s="104"/>
      <c r="F42" s="74" t="s">
        <v>7</v>
      </c>
      <c r="G42" s="75" t="e">
        <f t="shared" ca="1" si="15"/>
        <v>#NAME?</v>
      </c>
      <c r="H42" s="93" t="e">
        <f t="shared" ca="1" si="16"/>
        <v>#NAME?</v>
      </c>
      <c r="I42" s="77" t="e">
        <f t="shared" ca="1" si="0"/>
        <v>#NAME?</v>
      </c>
      <c r="J42" s="78">
        <f t="shared" si="1"/>
        <v>0</v>
      </c>
      <c r="K42" s="94"/>
      <c r="L42" s="95" t="s">
        <v>0</v>
      </c>
      <c r="M42" s="96"/>
      <c r="N42" s="82">
        <v>0</v>
      </c>
      <c r="O42" s="97" t="str">
        <f t="shared" si="2"/>
        <v/>
      </c>
      <c r="P42" s="84" t="e">
        <f t="shared" ca="1" si="17"/>
        <v>#NAME?</v>
      </c>
      <c r="Q42" s="84" t="str">
        <f t="shared" si="3"/>
        <v/>
      </c>
      <c r="R42" s="85" t="str">
        <f t="shared" si="33"/>
        <v/>
      </c>
      <c r="S42" s="85" t="str">
        <f t="shared" si="4"/>
        <v/>
      </c>
      <c r="T42" s="97" t="str">
        <f t="shared" si="19"/>
        <v/>
      </c>
      <c r="U42" s="85" t="str">
        <f t="shared" si="20"/>
        <v/>
      </c>
      <c r="V42" s="87" t="str">
        <f t="shared" si="5"/>
        <v/>
      </c>
      <c r="W42" s="88" t="e">
        <f t="shared" ca="1" si="21"/>
        <v>#NAME?</v>
      </c>
      <c r="X42" s="89" t="e">
        <f t="shared" ca="1" si="22"/>
        <v>#NAME?</v>
      </c>
      <c r="Y42" s="56">
        <f t="shared" si="23"/>
        <v>0</v>
      </c>
      <c r="Z42" s="51">
        <f t="shared" si="24"/>
        <v>0</v>
      </c>
      <c r="AA42" s="51">
        <f t="shared" si="6"/>
        <v>0</v>
      </c>
      <c r="AB42" s="51" t="str">
        <f t="shared" si="25"/>
        <v/>
      </c>
      <c r="AC42" s="90">
        <f t="shared" si="27"/>
        <v>30</v>
      </c>
      <c r="AD42" s="90">
        <f t="shared" si="32"/>
        <v>30</v>
      </c>
      <c r="AE42" s="8">
        <f t="shared" si="7"/>
        <v>0</v>
      </c>
      <c r="AF42" s="8" t="str">
        <f t="shared" si="29"/>
        <v/>
      </c>
      <c r="AG42" s="51" t="str">
        <f t="shared" si="8"/>
        <v>WIN</v>
      </c>
      <c r="AH42" s="51" t="str">
        <f t="shared" si="9"/>
        <v/>
      </c>
      <c r="AI42" s="51" t="str">
        <f t="shared" si="10"/>
        <v/>
      </c>
      <c r="AJ42" s="51">
        <f t="shared" si="11"/>
        <v>0</v>
      </c>
      <c r="AK42" s="7" t="str">
        <f t="shared" si="12"/>
        <v>N</v>
      </c>
      <c r="AL42" s="90">
        <f t="shared" si="13"/>
        <v>1</v>
      </c>
      <c r="AM42" s="91"/>
      <c r="AN42" s="8">
        <v>30</v>
      </c>
      <c r="AO42" s="8">
        <f t="shared" si="30"/>
        <v>1346269</v>
      </c>
      <c r="AP42" s="51"/>
      <c r="AQ42" s="8" t="e">
        <f t="shared" si="26"/>
        <v>#N/A</v>
      </c>
      <c r="AR42" s="92" t="e">
        <f t="shared" ca="1" si="14"/>
        <v>#NAME?</v>
      </c>
      <c r="AS42" s="9"/>
      <c r="AT42" s="9"/>
      <c r="AU42" s="10"/>
      <c r="AV42" s="10"/>
      <c r="AW42" s="10"/>
      <c r="AX42" s="10"/>
      <c r="AY42" s="10"/>
      <c r="AZ42" s="10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</row>
    <row r="43" spans="1:63" ht="21" customHeight="1">
      <c r="A43" s="52">
        <v>31</v>
      </c>
      <c r="B43" s="98"/>
      <c r="C43" s="103"/>
      <c r="D43" s="103"/>
      <c r="E43" s="104"/>
      <c r="F43" s="74" t="s">
        <v>7</v>
      </c>
      <c r="G43" s="75" t="e">
        <f t="shared" ca="1" si="15"/>
        <v>#NAME?</v>
      </c>
      <c r="H43" s="93" t="e">
        <f t="shared" ca="1" si="16"/>
        <v>#NAME?</v>
      </c>
      <c r="I43" s="77" t="e">
        <f t="shared" ca="1" si="0"/>
        <v>#NAME?</v>
      </c>
      <c r="J43" s="78">
        <f t="shared" si="1"/>
        <v>0</v>
      </c>
      <c r="K43" s="94"/>
      <c r="L43" s="95" t="s">
        <v>0</v>
      </c>
      <c r="M43" s="96"/>
      <c r="N43" s="82">
        <v>0</v>
      </c>
      <c r="O43" s="97" t="str">
        <f t="shared" si="2"/>
        <v/>
      </c>
      <c r="P43" s="84" t="e">
        <f t="shared" ca="1" si="17"/>
        <v>#NAME?</v>
      </c>
      <c r="Q43" s="84" t="str">
        <f t="shared" si="3"/>
        <v/>
      </c>
      <c r="R43" s="85" t="str">
        <f t="shared" si="33"/>
        <v/>
      </c>
      <c r="S43" s="85" t="str">
        <f t="shared" si="4"/>
        <v/>
      </c>
      <c r="T43" s="97" t="str">
        <f t="shared" si="19"/>
        <v/>
      </c>
      <c r="U43" s="85" t="str">
        <f t="shared" si="20"/>
        <v/>
      </c>
      <c r="V43" s="87" t="str">
        <f t="shared" si="5"/>
        <v/>
      </c>
      <c r="W43" s="88" t="e">
        <f t="shared" ca="1" si="21"/>
        <v>#NAME?</v>
      </c>
      <c r="X43" s="89" t="e">
        <f t="shared" ca="1" si="22"/>
        <v>#NAME?</v>
      </c>
      <c r="Y43" s="56">
        <f t="shared" si="23"/>
        <v>0</v>
      </c>
      <c r="Z43" s="51">
        <f t="shared" si="24"/>
        <v>0</v>
      </c>
      <c r="AA43" s="51">
        <f t="shared" si="6"/>
        <v>0</v>
      </c>
      <c r="AB43" s="51" t="str">
        <f t="shared" si="25"/>
        <v/>
      </c>
      <c r="AC43" s="90">
        <f t="shared" si="27"/>
        <v>31</v>
      </c>
      <c r="AD43" s="90">
        <f t="shared" si="32"/>
        <v>31</v>
      </c>
      <c r="AE43" s="8">
        <f t="shared" si="7"/>
        <v>0</v>
      </c>
      <c r="AF43" s="8" t="str">
        <f t="shared" si="29"/>
        <v/>
      </c>
      <c r="AG43" s="51" t="str">
        <f t="shared" si="8"/>
        <v>WIN</v>
      </c>
      <c r="AH43" s="51" t="str">
        <f t="shared" si="9"/>
        <v/>
      </c>
      <c r="AI43" s="51" t="str">
        <f t="shared" si="10"/>
        <v/>
      </c>
      <c r="AJ43" s="51">
        <f t="shared" si="11"/>
        <v>0</v>
      </c>
      <c r="AK43" s="7" t="str">
        <f t="shared" si="12"/>
        <v>N</v>
      </c>
      <c r="AL43" s="90">
        <f t="shared" si="13"/>
        <v>1</v>
      </c>
      <c r="AM43" s="91"/>
      <c r="AN43" s="8">
        <v>31</v>
      </c>
      <c r="AO43" s="8">
        <f t="shared" si="30"/>
        <v>2178309</v>
      </c>
      <c r="AP43" s="51"/>
      <c r="AQ43" s="8" t="e">
        <f t="shared" si="26"/>
        <v>#N/A</v>
      </c>
      <c r="AR43" s="92" t="e">
        <f t="shared" ca="1" si="14"/>
        <v>#NAME?</v>
      </c>
      <c r="AS43" s="9"/>
      <c r="AT43" s="9"/>
      <c r="AU43" s="10"/>
      <c r="AV43" s="10"/>
      <c r="AW43" s="10"/>
      <c r="AX43" s="10"/>
      <c r="AY43" s="10"/>
      <c r="AZ43" s="10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</row>
    <row r="44" spans="1:63" ht="21" customHeight="1">
      <c r="A44" s="52">
        <v>32</v>
      </c>
      <c r="B44" s="98"/>
      <c r="C44" s="103"/>
      <c r="D44" s="103"/>
      <c r="E44" s="104"/>
      <c r="F44" s="74" t="s">
        <v>7</v>
      </c>
      <c r="G44" s="75" t="e">
        <f t="shared" ca="1" si="15"/>
        <v>#NAME?</v>
      </c>
      <c r="H44" s="93" t="e">
        <f t="shared" ca="1" si="16"/>
        <v>#NAME?</v>
      </c>
      <c r="I44" s="77" t="e">
        <f t="shared" ca="1" si="0"/>
        <v>#NAME?</v>
      </c>
      <c r="J44" s="78">
        <f t="shared" si="1"/>
        <v>0</v>
      </c>
      <c r="K44" s="94"/>
      <c r="L44" s="95" t="s">
        <v>0</v>
      </c>
      <c r="M44" s="96"/>
      <c r="N44" s="82">
        <v>0</v>
      </c>
      <c r="O44" s="97" t="str">
        <f t="shared" si="2"/>
        <v/>
      </c>
      <c r="P44" s="84" t="e">
        <f t="shared" ca="1" si="17"/>
        <v>#NAME?</v>
      </c>
      <c r="Q44" s="84" t="str">
        <f t="shared" si="3"/>
        <v/>
      </c>
      <c r="R44" s="85" t="str">
        <f t="shared" si="33"/>
        <v/>
      </c>
      <c r="S44" s="85" t="str">
        <f t="shared" si="4"/>
        <v/>
      </c>
      <c r="T44" s="97" t="str">
        <f t="shared" si="19"/>
        <v/>
      </c>
      <c r="U44" s="85" t="str">
        <f t="shared" si="20"/>
        <v/>
      </c>
      <c r="V44" s="87" t="str">
        <f t="shared" si="5"/>
        <v/>
      </c>
      <c r="W44" s="88" t="e">
        <f t="shared" ca="1" si="21"/>
        <v>#NAME?</v>
      </c>
      <c r="X44" s="89" t="e">
        <f t="shared" ca="1" si="22"/>
        <v>#NAME?</v>
      </c>
      <c r="Y44" s="56">
        <f t="shared" si="23"/>
        <v>0</v>
      </c>
      <c r="Z44" s="51">
        <f t="shared" si="24"/>
        <v>0</v>
      </c>
      <c r="AA44" s="51">
        <f t="shared" si="6"/>
        <v>0</v>
      </c>
      <c r="AB44" s="51" t="str">
        <f t="shared" si="25"/>
        <v/>
      </c>
      <c r="AC44" s="90">
        <f t="shared" si="27"/>
        <v>32</v>
      </c>
      <c r="AD44" s="90">
        <f t="shared" si="32"/>
        <v>32</v>
      </c>
      <c r="AE44" s="8">
        <f t="shared" si="7"/>
        <v>0</v>
      </c>
      <c r="AF44" s="8" t="str">
        <f t="shared" si="29"/>
        <v/>
      </c>
      <c r="AG44" s="51" t="str">
        <f t="shared" si="8"/>
        <v>WIN</v>
      </c>
      <c r="AH44" s="51" t="str">
        <f t="shared" si="9"/>
        <v/>
      </c>
      <c r="AI44" s="51" t="str">
        <f t="shared" si="10"/>
        <v/>
      </c>
      <c r="AJ44" s="51">
        <f t="shared" si="11"/>
        <v>0</v>
      </c>
      <c r="AK44" s="7" t="str">
        <f t="shared" si="12"/>
        <v>N</v>
      </c>
      <c r="AL44" s="90">
        <f t="shared" si="13"/>
        <v>1</v>
      </c>
      <c r="AM44" s="91"/>
      <c r="AN44" s="8">
        <v>32</v>
      </c>
      <c r="AO44" s="8">
        <f t="shared" si="30"/>
        <v>3524578</v>
      </c>
      <c r="AP44" s="51"/>
      <c r="AQ44" s="8" t="e">
        <f t="shared" si="26"/>
        <v>#N/A</v>
      </c>
      <c r="AR44" s="92" t="e">
        <f t="shared" ca="1" si="14"/>
        <v>#NAME?</v>
      </c>
      <c r="AS44" s="9"/>
      <c r="AT44" s="9"/>
      <c r="AU44" s="10"/>
      <c r="AV44" s="10"/>
      <c r="AW44" s="10"/>
      <c r="AX44" s="10"/>
      <c r="AY44" s="10"/>
      <c r="AZ44" s="10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</row>
    <row r="45" spans="1:63" ht="21" customHeight="1">
      <c r="A45" s="52">
        <v>33</v>
      </c>
      <c r="B45" s="98"/>
      <c r="C45" s="103"/>
      <c r="D45" s="103"/>
      <c r="E45" s="104"/>
      <c r="F45" s="74" t="s">
        <v>7</v>
      </c>
      <c r="G45" s="75" t="e">
        <f t="shared" ca="1" si="15"/>
        <v>#NAME?</v>
      </c>
      <c r="H45" s="93" t="e">
        <f t="shared" ca="1" si="16"/>
        <v>#NAME?</v>
      </c>
      <c r="I45" s="77" t="e">
        <f t="shared" ca="1" si="0"/>
        <v>#NAME?</v>
      </c>
      <c r="J45" s="78">
        <f t="shared" si="1"/>
        <v>0</v>
      </c>
      <c r="K45" s="94"/>
      <c r="L45" s="95" t="s">
        <v>0</v>
      </c>
      <c r="M45" s="96"/>
      <c r="N45" s="82">
        <v>0</v>
      </c>
      <c r="O45" s="97" t="str">
        <f t="shared" si="2"/>
        <v/>
      </c>
      <c r="P45" s="84" t="e">
        <f t="shared" ca="1" si="17"/>
        <v>#NAME?</v>
      </c>
      <c r="Q45" s="84" t="str">
        <f t="shared" si="3"/>
        <v/>
      </c>
      <c r="R45" s="85" t="str">
        <f t="shared" si="33"/>
        <v/>
      </c>
      <c r="S45" s="85" t="str">
        <f t="shared" si="4"/>
        <v/>
      </c>
      <c r="T45" s="97" t="str">
        <f t="shared" si="19"/>
        <v/>
      </c>
      <c r="U45" s="85" t="str">
        <f t="shared" si="20"/>
        <v/>
      </c>
      <c r="V45" s="87" t="str">
        <f t="shared" si="5"/>
        <v/>
      </c>
      <c r="W45" s="88" t="e">
        <f t="shared" ca="1" si="21"/>
        <v>#NAME?</v>
      </c>
      <c r="X45" s="89" t="e">
        <f t="shared" ca="1" si="22"/>
        <v>#NAME?</v>
      </c>
      <c r="Y45" s="56">
        <f t="shared" si="23"/>
        <v>0</v>
      </c>
      <c r="Z45" s="51">
        <f t="shared" si="24"/>
        <v>0</v>
      </c>
      <c r="AA45" s="51">
        <f t="shared" si="6"/>
        <v>0</v>
      </c>
      <c r="AB45" s="51" t="str">
        <f t="shared" si="25"/>
        <v/>
      </c>
      <c r="AC45" s="90">
        <f t="shared" si="27"/>
        <v>33</v>
      </c>
      <c r="AD45" s="90">
        <f t="shared" si="32"/>
        <v>33</v>
      </c>
      <c r="AE45" s="8">
        <f t="shared" si="7"/>
        <v>0</v>
      </c>
      <c r="AF45" s="8" t="str">
        <f t="shared" si="29"/>
        <v/>
      </c>
      <c r="AG45" s="51" t="str">
        <f t="shared" si="8"/>
        <v>WIN</v>
      </c>
      <c r="AH45" s="51" t="str">
        <f t="shared" si="9"/>
        <v/>
      </c>
      <c r="AI45" s="51" t="str">
        <f t="shared" si="10"/>
        <v/>
      </c>
      <c r="AJ45" s="51">
        <f t="shared" si="11"/>
        <v>0</v>
      </c>
      <c r="AK45" s="7" t="str">
        <f t="shared" si="12"/>
        <v>N</v>
      </c>
      <c r="AL45" s="90">
        <f t="shared" si="13"/>
        <v>1</v>
      </c>
      <c r="AM45" s="91"/>
      <c r="AN45" s="8">
        <v>33</v>
      </c>
      <c r="AO45" s="8">
        <f t="shared" si="30"/>
        <v>5702887</v>
      </c>
      <c r="AP45" s="51"/>
      <c r="AQ45" s="8" t="e">
        <f t="shared" si="26"/>
        <v>#N/A</v>
      </c>
      <c r="AR45" s="92" t="e">
        <f t="shared" ca="1" si="14"/>
        <v>#NAME?</v>
      </c>
      <c r="AS45" s="9"/>
      <c r="AT45" s="9"/>
      <c r="AU45" s="10"/>
      <c r="AV45" s="10"/>
      <c r="AW45" s="10"/>
      <c r="AX45" s="10"/>
      <c r="AY45" s="10"/>
      <c r="AZ45" s="10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</row>
    <row r="46" spans="1:63" ht="21" customHeight="1">
      <c r="A46" s="52">
        <v>34</v>
      </c>
      <c r="B46" s="98"/>
      <c r="C46" s="103"/>
      <c r="D46" s="103"/>
      <c r="E46" s="104"/>
      <c r="F46" s="74" t="s">
        <v>7</v>
      </c>
      <c r="G46" s="75" t="e">
        <f t="shared" ca="1" si="15"/>
        <v>#NAME?</v>
      </c>
      <c r="H46" s="93" t="e">
        <f t="shared" ca="1" si="16"/>
        <v>#NAME?</v>
      </c>
      <c r="I46" s="77" t="e">
        <f t="shared" ca="1" si="0"/>
        <v>#NAME?</v>
      </c>
      <c r="J46" s="78">
        <f t="shared" si="1"/>
        <v>0</v>
      </c>
      <c r="K46" s="94"/>
      <c r="L46" s="95" t="s">
        <v>0</v>
      </c>
      <c r="M46" s="96"/>
      <c r="N46" s="82">
        <v>0</v>
      </c>
      <c r="O46" s="97" t="str">
        <f t="shared" si="2"/>
        <v/>
      </c>
      <c r="P46" s="84" t="e">
        <f t="shared" ca="1" si="17"/>
        <v>#NAME?</v>
      </c>
      <c r="Q46" s="84" t="str">
        <f t="shared" si="3"/>
        <v/>
      </c>
      <c r="R46" s="85" t="str">
        <f t="shared" si="33"/>
        <v/>
      </c>
      <c r="S46" s="85" t="str">
        <f t="shared" si="4"/>
        <v/>
      </c>
      <c r="T46" s="97" t="str">
        <f t="shared" si="19"/>
        <v/>
      </c>
      <c r="U46" s="85" t="str">
        <f t="shared" si="20"/>
        <v/>
      </c>
      <c r="V46" s="87" t="str">
        <f t="shared" si="5"/>
        <v/>
      </c>
      <c r="W46" s="88" t="e">
        <f t="shared" ca="1" si="21"/>
        <v>#NAME?</v>
      </c>
      <c r="X46" s="89" t="e">
        <f t="shared" ca="1" si="22"/>
        <v>#NAME?</v>
      </c>
      <c r="Y46" s="56">
        <f t="shared" si="23"/>
        <v>0</v>
      </c>
      <c r="Z46" s="51">
        <f t="shared" si="24"/>
        <v>0</v>
      </c>
      <c r="AA46" s="51">
        <f t="shared" si="6"/>
        <v>0</v>
      </c>
      <c r="AB46" s="51" t="str">
        <f t="shared" si="25"/>
        <v/>
      </c>
      <c r="AC46" s="90">
        <f t="shared" si="27"/>
        <v>34</v>
      </c>
      <c r="AD46" s="90">
        <f t="shared" si="32"/>
        <v>34</v>
      </c>
      <c r="AE46" s="8">
        <f t="shared" si="7"/>
        <v>0</v>
      </c>
      <c r="AF46" s="8" t="str">
        <f t="shared" si="29"/>
        <v/>
      </c>
      <c r="AG46" s="51" t="str">
        <f t="shared" si="8"/>
        <v>WIN</v>
      </c>
      <c r="AH46" s="51" t="str">
        <f t="shared" si="9"/>
        <v/>
      </c>
      <c r="AI46" s="51" t="str">
        <f t="shared" si="10"/>
        <v/>
      </c>
      <c r="AJ46" s="51">
        <f t="shared" si="11"/>
        <v>0</v>
      </c>
      <c r="AK46" s="7" t="str">
        <f t="shared" si="12"/>
        <v>N</v>
      </c>
      <c r="AL46" s="90">
        <f t="shared" si="13"/>
        <v>1</v>
      </c>
      <c r="AM46" s="91"/>
      <c r="AN46" s="8">
        <v>34</v>
      </c>
      <c r="AO46" s="8">
        <f t="shared" si="30"/>
        <v>9227465</v>
      </c>
      <c r="AP46" s="51"/>
      <c r="AQ46" s="8" t="e">
        <f t="shared" si="26"/>
        <v>#N/A</v>
      </c>
      <c r="AR46" s="92" t="e">
        <f t="shared" ca="1" si="14"/>
        <v>#NAME?</v>
      </c>
      <c r="AS46" s="9"/>
      <c r="AT46" s="9"/>
      <c r="AU46" s="10"/>
      <c r="AV46" s="10"/>
      <c r="AW46" s="10"/>
      <c r="AX46" s="10"/>
      <c r="AY46" s="10"/>
      <c r="AZ46" s="10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</row>
    <row r="47" spans="1:63" ht="21" customHeight="1">
      <c r="A47" s="52">
        <v>35</v>
      </c>
      <c r="B47" s="98"/>
      <c r="C47" s="103"/>
      <c r="D47" s="103"/>
      <c r="E47" s="104"/>
      <c r="F47" s="74" t="s">
        <v>7</v>
      </c>
      <c r="G47" s="75" t="e">
        <f t="shared" ca="1" si="15"/>
        <v>#NAME?</v>
      </c>
      <c r="H47" s="93" t="e">
        <f t="shared" ca="1" si="16"/>
        <v>#NAME?</v>
      </c>
      <c r="I47" s="77" t="e">
        <f t="shared" ca="1" si="0"/>
        <v>#NAME?</v>
      </c>
      <c r="J47" s="78">
        <f t="shared" si="1"/>
        <v>0</v>
      </c>
      <c r="K47" s="94"/>
      <c r="L47" s="95" t="s">
        <v>0</v>
      </c>
      <c r="M47" s="96"/>
      <c r="N47" s="82">
        <v>0</v>
      </c>
      <c r="O47" s="97" t="str">
        <f t="shared" si="2"/>
        <v/>
      </c>
      <c r="P47" s="84" t="e">
        <f t="shared" ca="1" si="17"/>
        <v>#NAME?</v>
      </c>
      <c r="Q47" s="84" t="str">
        <f t="shared" si="3"/>
        <v/>
      </c>
      <c r="R47" s="85" t="str">
        <f t="shared" si="33"/>
        <v/>
      </c>
      <c r="S47" s="85" t="str">
        <f t="shared" si="4"/>
        <v/>
      </c>
      <c r="T47" s="97" t="str">
        <f t="shared" si="19"/>
        <v/>
      </c>
      <c r="U47" s="85" t="str">
        <f t="shared" si="20"/>
        <v/>
      </c>
      <c r="V47" s="87" t="str">
        <f t="shared" si="5"/>
        <v/>
      </c>
      <c r="W47" s="88" t="e">
        <f t="shared" ca="1" si="21"/>
        <v>#NAME?</v>
      </c>
      <c r="X47" s="89" t="e">
        <f t="shared" ca="1" si="22"/>
        <v>#NAME?</v>
      </c>
      <c r="Y47" s="56">
        <f t="shared" si="23"/>
        <v>0</v>
      </c>
      <c r="Z47" s="51">
        <f t="shared" si="24"/>
        <v>0</v>
      </c>
      <c r="AA47" s="51">
        <f t="shared" si="6"/>
        <v>0</v>
      </c>
      <c r="AB47" s="51" t="str">
        <f t="shared" si="25"/>
        <v/>
      </c>
      <c r="AC47" s="90">
        <f t="shared" si="27"/>
        <v>35</v>
      </c>
      <c r="AD47" s="90">
        <f t="shared" si="32"/>
        <v>35</v>
      </c>
      <c r="AE47" s="8">
        <f t="shared" si="7"/>
        <v>0</v>
      </c>
      <c r="AF47" s="8" t="str">
        <f t="shared" si="29"/>
        <v/>
      </c>
      <c r="AG47" s="51" t="str">
        <f t="shared" si="8"/>
        <v>WIN</v>
      </c>
      <c r="AH47" s="51" t="str">
        <f t="shared" si="9"/>
        <v/>
      </c>
      <c r="AI47" s="51" t="str">
        <f t="shared" si="10"/>
        <v/>
      </c>
      <c r="AJ47" s="51">
        <f t="shared" si="11"/>
        <v>0</v>
      </c>
      <c r="AK47" s="7" t="str">
        <f t="shared" si="12"/>
        <v>N</v>
      </c>
      <c r="AL47" s="90">
        <f t="shared" si="13"/>
        <v>1</v>
      </c>
      <c r="AM47" s="91"/>
      <c r="AN47" s="8">
        <v>35</v>
      </c>
      <c r="AO47" s="8">
        <f t="shared" si="30"/>
        <v>14930352</v>
      </c>
      <c r="AP47" s="51"/>
      <c r="AQ47" s="8" t="e">
        <f t="shared" si="26"/>
        <v>#N/A</v>
      </c>
      <c r="AR47" s="92" t="e">
        <f t="shared" ca="1" si="14"/>
        <v>#NAME?</v>
      </c>
      <c r="AS47" s="9"/>
      <c r="AT47" s="9"/>
      <c r="AU47" s="10"/>
      <c r="AV47" s="10"/>
      <c r="AW47" s="10"/>
      <c r="AX47" s="10"/>
      <c r="AY47" s="10"/>
      <c r="AZ47" s="10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</row>
    <row r="48" spans="1:63" ht="21" customHeight="1">
      <c r="A48" s="52">
        <v>36</v>
      </c>
      <c r="B48" s="98"/>
      <c r="C48" s="103"/>
      <c r="D48" s="103"/>
      <c r="E48" s="104"/>
      <c r="F48" s="74" t="s">
        <v>7</v>
      </c>
      <c r="G48" s="75" t="e">
        <f t="shared" ca="1" si="15"/>
        <v>#NAME?</v>
      </c>
      <c r="H48" s="93" t="e">
        <f t="shared" ca="1" si="16"/>
        <v>#NAME?</v>
      </c>
      <c r="I48" s="77" t="e">
        <f t="shared" ca="1" si="0"/>
        <v>#NAME?</v>
      </c>
      <c r="J48" s="78">
        <f t="shared" si="1"/>
        <v>0</v>
      </c>
      <c r="K48" s="94"/>
      <c r="L48" s="95" t="s">
        <v>0</v>
      </c>
      <c r="M48" s="96"/>
      <c r="N48" s="82">
        <v>0</v>
      </c>
      <c r="O48" s="97" t="str">
        <f t="shared" si="2"/>
        <v/>
      </c>
      <c r="P48" s="84" t="e">
        <f t="shared" ca="1" si="17"/>
        <v>#NAME?</v>
      </c>
      <c r="Q48" s="84" t="str">
        <f t="shared" si="3"/>
        <v/>
      </c>
      <c r="R48" s="85" t="str">
        <f t="shared" si="33"/>
        <v/>
      </c>
      <c r="S48" s="85" t="str">
        <f t="shared" si="4"/>
        <v/>
      </c>
      <c r="T48" s="97" t="str">
        <f t="shared" si="19"/>
        <v/>
      </c>
      <c r="U48" s="85" t="str">
        <f t="shared" si="20"/>
        <v/>
      </c>
      <c r="V48" s="87" t="str">
        <f t="shared" si="5"/>
        <v/>
      </c>
      <c r="W48" s="88" t="e">
        <f t="shared" ca="1" si="21"/>
        <v>#NAME?</v>
      </c>
      <c r="X48" s="89" t="e">
        <f t="shared" ca="1" si="22"/>
        <v>#NAME?</v>
      </c>
      <c r="Y48" s="56">
        <f t="shared" si="23"/>
        <v>0</v>
      </c>
      <c r="Z48" s="51">
        <f t="shared" si="24"/>
        <v>0</v>
      </c>
      <c r="AA48" s="51">
        <f t="shared" si="6"/>
        <v>0</v>
      </c>
      <c r="AB48" s="51" t="str">
        <f t="shared" si="25"/>
        <v/>
      </c>
      <c r="AC48" s="90">
        <f t="shared" si="27"/>
        <v>36</v>
      </c>
      <c r="AD48" s="90">
        <f t="shared" si="32"/>
        <v>36</v>
      </c>
      <c r="AE48" s="8">
        <f t="shared" si="7"/>
        <v>0</v>
      </c>
      <c r="AF48" s="8" t="str">
        <f t="shared" si="29"/>
        <v/>
      </c>
      <c r="AG48" s="51" t="str">
        <f t="shared" si="8"/>
        <v>WIN</v>
      </c>
      <c r="AH48" s="51" t="str">
        <f t="shared" si="9"/>
        <v/>
      </c>
      <c r="AI48" s="51" t="str">
        <f t="shared" si="10"/>
        <v/>
      </c>
      <c r="AJ48" s="51">
        <f t="shared" si="11"/>
        <v>0</v>
      </c>
      <c r="AK48" s="7" t="str">
        <f t="shared" si="12"/>
        <v>N</v>
      </c>
      <c r="AL48" s="90">
        <f t="shared" si="13"/>
        <v>1</v>
      </c>
      <c r="AM48" s="91"/>
      <c r="AN48" s="8">
        <v>36</v>
      </c>
      <c r="AO48" s="8">
        <f t="shared" si="30"/>
        <v>24157817</v>
      </c>
      <c r="AP48" s="51"/>
      <c r="AQ48" s="8" t="e">
        <f t="shared" si="26"/>
        <v>#N/A</v>
      </c>
      <c r="AR48" s="92" t="e">
        <f t="shared" ca="1" si="14"/>
        <v>#NAME?</v>
      </c>
      <c r="AS48" s="9"/>
      <c r="AT48" s="9"/>
      <c r="AU48" s="10"/>
      <c r="AV48" s="10"/>
      <c r="AW48" s="10"/>
      <c r="AX48" s="10"/>
      <c r="AY48" s="10"/>
      <c r="AZ48" s="10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</row>
    <row r="49" spans="1:63" ht="21" customHeight="1">
      <c r="A49" s="52">
        <v>37</v>
      </c>
      <c r="B49" s="98"/>
      <c r="C49" s="103"/>
      <c r="D49" s="103"/>
      <c r="E49" s="104"/>
      <c r="F49" s="74" t="s">
        <v>7</v>
      </c>
      <c r="G49" s="75" t="e">
        <f t="shared" ca="1" si="15"/>
        <v>#NAME?</v>
      </c>
      <c r="H49" s="93" t="e">
        <f t="shared" ca="1" si="16"/>
        <v>#NAME?</v>
      </c>
      <c r="I49" s="77" t="e">
        <f t="shared" ca="1" si="0"/>
        <v>#NAME?</v>
      </c>
      <c r="J49" s="78">
        <f t="shared" si="1"/>
        <v>0</v>
      </c>
      <c r="K49" s="94"/>
      <c r="L49" s="95" t="s">
        <v>0</v>
      </c>
      <c r="M49" s="96"/>
      <c r="N49" s="82">
        <v>0</v>
      </c>
      <c r="O49" s="97" t="str">
        <f t="shared" si="2"/>
        <v/>
      </c>
      <c r="P49" s="84" t="e">
        <f t="shared" ca="1" si="17"/>
        <v>#NAME?</v>
      </c>
      <c r="Q49" s="84" t="str">
        <f t="shared" si="3"/>
        <v/>
      </c>
      <c r="R49" s="85" t="str">
        <f t="shared" si="33"/>
        <v/>
      </c>
      <c r="S49" s="85" t="str">
        <f t="shared" si="4"/>
        <v/>
      </c>
      <c r="T49" s="97" t="str">
        <f t="shared" si="19"/>
        <v/>
      </c>
      <c r="U49" s="85" t="str">
        <f t="shared" si="20"/>
        <v/>
      </c>
      <c r="V49" s="87" t="str">
        <f t="shared" si="5"/>
        <v/>
      </c>
      <c r="W49" s="88" t="e">
        <f t="shared" ca="1" si="21"/>
        <v>#NAME?</v>
      </c>
      <c r="X49" s="89" t="e">
        <f t="shared" ca="1" si="22"/>
        <v>#NAME?</v>
      </c>
      <c r="Y49" s="56">
        <f t="shared" si="23"/>
        <v>0</v>
      </c>
      <c r="Z49" s="51">
        <f t="shared" si="24"/>
        <v>0</v>
      </c>
      <c r="AA49" s="51">
        <f t="shared" si="6"/>
        <v>0</v>
      </c>
      <c r="AB49" s="51" t="str">
        <f t="shared" si="25"/>
        <v/>
      </c>
      <c r="AC49" s="90">
        <f t="shared" si="27"/>
        <v>37</v>
      </c>
      <c r="AD49" s="90">
        <f t="shared" si="32"/>
        <v>37</v>
      </c>
      <c r="AE49" s="8">
        <f t="shared" si="7"/>
        <v>0</v>
      </c>
      <c r="AF49" s="8" t="str">
        <f t="shared" si="29"/>
        <v/>
      </c>
      <c r="AG49" s="51" t="str">
        <f t="shared" si="8"/>
        <v>WIN</v>
      </c>
      <c r="AH49" s="51" t="str">
        <f t="shared" si="9"/>
        <v/>
      </c>
      <c r="AI49" s="51" t="str">
        <f t="shared" si="10"/>
        <v/>
      </c>
      <c r="AJ49" s="51">
        <f t="shared" si="11"/>
        <v>0</v>
      </c>
      <c r="AK49" s="7" t="str">
        <f t="shared" si="12"/>
        <v>N</v>
      </c>
      <c r="AL49" s="90">
        <f t="shared" si="13"/>
        <v>1</v>
      </c>
      <c r="AM49" s="91"/>
      <c r="AN49" s="8">
        <v>37</v>
      </c>
      <c r="AO49" s="8">
        <f t="shared" si="30"/>
        <v>39088169</v>
      </c>
      <c r="AP49" s="51"/>
      <c r="AQ49" s="8" t="e">
        <f t="shared" si="26"/>
        <v>#N/A</v>
      </c>
      <c r="AR49" s="92" t="e">
        <f t="shared" ca="1" si="14"/>
        <v>#NAME?</v>
      </c>
      <c r="AS49" s="9"/>
      <c r="AT49" s="9"/>
      <c r="AU49" s="10"/>
      <c r="AV49" s="10"/>
      <c r="AW49" s="10"/>
      <c r="AX49" s="10"/>
      <c r="AY49" s="10"/>
      <c r="AZ49" s="10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</row>
    <row r="50" spans="1:63" ht="21" customHeight="1">
      <c r="A50" s="52">
        <v>38</v>
      </c>
      <c r="B50" s="98"/>
      <c r="C50" s="103"/>
      <c r="D50" s="103"/>
      <c r="E50" s="104"/>
      <c r="F50" s="74" t="s">
        <v>7</v>
      </c>
      <c r="G50" s="75" t="e">
        <f t="shared" ca="1" si="15"/>
        <v>#NAME?</v>
      </c>
      <c r="H50" s="93" t="e">
        <f t="shared" ca="1" si="16"/>
        <v>#NAME?</v>
      </c>
      <c r="I50" s="77" t="e">
        <f t="shared" ca="1" si="0"/>
        <v>#NAME?</v>
      </c>
      <c r="J50" s="78">
        <f t="shared" si="1"/>
        <v>0</v>
      </c>
      <c r="K50" s="94"/>
      <c r="L50" s="95" t="s">
        <v>0</v>
      </c>
      <c r="M50" s="96"/>
      <c r="N50" s="82">
        <v>0</v>
      </c>
      <c r="O50" s="97" t="str">
        <f t="shared" si="2"/>
        <v/>
      </c>
      <c r="P50" s="84" t="e">
        <f t="shared" ca="1" si="17"/>
        <v>#NAME?</v>
      </c>
      <c r="Q50" s="84" t="str">
        <f t="shared" si="3"/>
        <v/>
      </c>
      <c r="R50" s="85" t="str">
        <f t="shared" si="33"/>
        <v/>
      </c>
      <c r="S50" s="85" t="str">
        <f t="shared" si="4"/>
        <v/>
      </c>
      <c r="T50" s="97" t="str">
        <f t="shared" si="19"/>
        <v/>
      </c>
      <c r="U50" s="85" t="str">
        <f t="shared" si="20"/>
        <v/>
      </c>
      <c r="V50" s="87" t="str">
        <f t="shared" si="5"/>
        <v/>
      </c>
      <c r="W50" s="88" t="e">
        <f t="shared" ca="1" si="21"/>
        <v>#NAME?</v>
      </c>
      <c r="X50" s="89" t="e">
        <f t="shared" ca="1" si="22"/>
        <v>#NAME?</v>
      </c>
      <c r="Y50" s="56">
        <f t="shared" si="23"/>
        <v>0</v>
      </c>
      <c r="Z50" s="51">
        <f t="shared" si="24"/>
        <v>0</v>
      </c>
      <c r="AA50" s="51">
        <f t="shared" si="6"/>
        <v>0</v>
      </c>
      <c r="AB50" s="51" t="str">
        <f t="shared" si="25"/>
        <v/>
      </c>
      <c r="AC50" s="90">
        <f t="shared" si="27"/>
        <v>38</v>
      </c>
      <c r="AD50" s="90">
        <f t="shared" si="32"/>
        <v>38</v>
      </c>
      <c r="AE50" s="8">
        <f t="shared" si="7"/>
        <v>0</v>
      </c>
      <c r="AF50" s="8" t="str">
        <f t="shared" si="29"/>
        <v/>
      </c>
      <c r="AG50" s="51" t="str">
        <f t="shared" si="8"/>
        <v>WIN</v>
      </c>
      <c r="AH50" s="51" t="str">
        <f t="shared" si="9"/>
        <v/>
      </c>
      <c r="AI50" s="51" t="str">
        <f t="shared" si="10"/>
        <v/>
      </c>
      <c r="AJ50" s="51">
        <f t="shared" si="11"/>
        <v>0</v>
      </c>
      <c r="AK50" s="7" t="str">
        <f t="shared" si="12"/>
        <v>N</v>
      </c>
      <c r="AL50" s="90">
        <f t="shared" si="13"/>
        <v>1</v>
      </c>
      <c r="AM50" s="91"/>
      <c r="AN50" s="8">
        <v>38</v>
      </c>
      <c r="AO50" s="8">
        <f t="shared" si="30"/>
        <v>63245986</v>
      </c>
      <c r="AP50" s="51"/>
      <c r="AQ50" s="8" t="e">
        <f t="shared" si="26"/>
        <v>#N/A</v>
      </c>
      <c r="AR50" s="92" t="e">
        <f t="shared" ca="1" si="14"/>
        <v>#NAME?</v>
      </c>
      <c r="AS50" s="9"/>
      <c r="AT50" s="9"/>
      <c r="AU50" s="10"/>
      <c r="AV50" s="10"/>
      <c r="AW50" s="10"/>
      <c r="AX50" s="10"/>
      <c r="AY50" s="10"/>
      <c r="AZ50" s="10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</row>
    <row r="51" spans="1:63" ht="21" customHeight="1">
      <c r="A51" s="52">
        <v>39</v>
      </c>
      <c r="B51" s="98"/>
      <c r="C51" s="103"/>
      <c r="D51" s="103"/>
      <c r="E51" s="104"/>
      <c r="F51" s="74" t="s">
        <v>7</v>
      </c>
      <c r="G51" s="75" t="e">
        <f t="shared" ca="1" si="15"/>
        <v>#NAME?</v>
      </c>
      <c r="H51" s="93" t="e">
        <f t="shared" ca="1" si="16"/>
        <v>#NAME?</v>
      </c>
      <c r="I51" s="77" t="e">
        <f t="shared" ca="1" si="0"/>
        <v>#NAME?</v>
      </c>
      <c r="J51" s="78">
        <f t="shared" si="1"/>
        <v>0</v>
      </c>
      <c r="K51" s="94"/>
      <c r="L51" s="95" t="s">
        <v>0</v>
      </c>
      <c r="M51" s="96"/>
      <c r="N51" s="82">
        <v>0</v>
      </c>
      <c r="O51" s="97" t="str">
        <f t="shared" si="2"/>
        <v/>
      </c>
      <c r="P51" s="84" t="e">
        <f t="shared" ca="1" si="17"/>
        <v>#NAME?</v>
      </c>
      <c r="Q51" s="84" t="str">
        <f t="shared" si="3"/>
        <v/>
      </c>
      <c r="R51" s="85" t="str">
        <f t="shared" si="33"/>
        <v/>
      </c>
      <c r="S51" s="85" t="str">
        <f t="shared" si="4"/>
        <v/>
      </c>
      <c r="T51" s="97" t="str">
        <f t="shared" si="19"/>
        <v/>
      </c>
      <c r="U51" s="85" t="str">
        <f t="shared" si="20"/>
        <v/>
      </c>
      <c r="V51" s="87" t="str">
        <f t="shared" si="5"/>
        <v/>
      </c>
      <c r="W51" s="88" t="e">
        <f t="shared" ca="1" si="21"/>
        <v>#NAME?</v>
      </c>
      <c r="X51" s="89" t="e">
        <f t="shared" ca="1" si="22"/>
        <v>#NAME?</v>
      </c>
      <c r="Y51" s="56">
        <f t="shared" si="23"/>
        <v>0</v>
      </c>
      <c r="Z51" s="51">
        <f t="shared" si="24"/>
        <v>0</v>
      </c>
      <c r="AA51" s="51">
        <f t="shared" si="6"/>
        <v>0</v>
      </c>
      <c r="AB51" s="51" t="str">
        <f t="shared" si="25"/>
        <v/>
      </c>
      <c r="AC51" s="90">
        <f t="shared" si="27"/>
        <v>39</v>
      </c>
      <c r="AD51" s="90">
        <f t="shared" si="32"/>
        <v>39</v>
      </c>
      <c r="AE51" s="8">
        <f t="shared" si="7"/>
        <v>0</v>
      </c>
      <c r="AF51" s="8" t="str">
        <f t="shared" si="29"/>
        <v/>
      </c>
      <c r="AG51" s="51" t="str">
        <f t="shared" si="8"/>
        <v>WIN</v>
      </c>
      <c r="AH51" s="51" t="str">
        <f t="shared" si="9"/>
        <v/>
      </c>
      <c r="AI51" s="51" t="str">
        <f t="shared" si="10"/>
        <v/>
      </c>
      <c r="AJ51" s="51">
        <f t="shared" si="11"/>
        <v>0</v>
      </c>
      <c r="AK51" s="7" t="str">
        <f t="shared" si="12"/>
        <v>N</v>
      </c>
      <c r="AL51" s="90">
        <f t="shared" si="13"/>
        <v>1</v>
      </c>
      <c r="AM51" s="91"/>
      <c r="AN51" s="8">
        <v>39</v>
      </c>
      <c r="AO51" s="8">
        <f t="shared" si="30"/>
        <v>102334155</v>
      </c>
      <c r="AP51" s="51"/>
      <c r="AQ51" s="8" t="e">
        <f t="shared" si="26"/>
        <v>#N/A</v>
      </c>
      <c r="AR51" s="92" t="e">
        <f t="shared" ca="1" si="14"/>
        <v>#NAME?</v>
      </c>
      <c r="AS51" s="9"/>
      <c r="AT51" s="9"/>
      <c r="AU51" s="10"/>
      <c r="AV51" s="10"/>
      <c r="AW51" s="10"/>
      <c r="AX51" s="10"/>
      <c r="AY51" s="10"/>
      <c r="AZ51" s="10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</row>
    <row r="52" spans="1:63" ht="21" customHeight="1">
      <c r="A52" s="52">
        <v>40</v>
      </c>
      <c r="B52" s="98"/>
      <c r="C52" s="103"/>
      <c r="D52" s="103"/>
      <c r="E52" s="104"/>
      <c r="F52" s="74" t="s">
        <v>7</v>
      </c>
      <c r="G52" s="75" t="e">
        <f t="shared" ca="1" si="15"/>
        <v>#NAME?</v>
      </c>
      <c r="H52" s="93" t="e">
        <f t="shared" ca="1" si="16"/>
        <v>#NAME?</v>
      </c>
      <c r="I52" s="77" t="e">
        <f t="shared" ca="1" si="0"/>
        <v>#NAME?</v>
      </c>
      <c r="J52" s="78">
        <f t="shared" si="1"/>
        <v>0</v>
      </c>
      <c r="K52" s="94"/>
      <c r="L52" s="95" t="s">
        <v>0</v>
      </c>
      <c r="M52" s="96"/>
      <c r="N52" s="82">
        <v>0</v>
      </c>
      <c r="O52" s="97" t="str">
        <f t="shared" si="2"/>
        <v/>
      </c>
      <c r="P52" s="84" t="e">
        <f t="shared" ca="1" si="17"/>
        <v>#NAME?</v>
      </c>
      <c r="Q52" s="84" t="str">
        <f t="shared" si="3"/>
        <v/>
      </c>
      <c r="R52" s="85" t="str">
        <f t="shared" si="33"/>
        <v/>
      </c>
      <c r="S52" s="85" t="str">
        <f t="shared" si="4"/>
        <v/>
      </c>
      <c r="T52" s="97" t="str">
        <f t="shared" si="19"/>
        <v/>
      </c>
      <c r="U52" s="85" t="str">
        <f t="shared" si="20"/>
        <v/>
      </c>
      <c r="V52" s="87" t="str">
        <f t="shared" si="5"/>
        <v/>
      </c>
      <c r="W52" s="88" t="e">
        <f t="shared" ca="1" si="21"/>
        <v>#NAME?</v>
      </c>
      <c r="X52" s="89" t="e">
        <f t="shared" ca="1" si="22"/>
        <v>#NAME?</v>
      </c>
      <c r="Y52" s="56">
        <f t="shared" si="23"/>
        <v>0</v>
      </c>
      <c r="Z52" s="51">
        <f t="shared" si="24"/>
        <v>0</v>
      </c>
      <c r="AA52" s="51">
        <f t="shared" si="6"/>
        <v>0</v>
      </c>
      <c r="AB52" s="51" t="str">
        <f t="shared" si="25"/>
        <v/>
      </c>
      <c r="AC52" s="90">
        <f t="shared" si="27"/>
        <v>40</v>
      </c>
      <c r="AD52" s="90">
        <f t="shared" si="32"/>
        <v>40</v>
      </c>
      <c r="AE52" s="8">
        <f t="shared" si="7"/>
        <v>0</v>
      </c>
      <c r="AF52" s="8" t="str">
        <f t="shared" si="29"/>
        <v/>
      </c>
      <c r="AG52" s="51" t="str">
        <f t="shared" si="8"/>
        <v>WIN</v>
      </c>
      <c r="AH52" s="51" t="str">
        <f t="shared" si="9"/>
        <v/>
      </c>
      <c r="AI52" s="51" t="str">
        <f t="shared" si="10"/>
        <v/>
      </c>
      <c r="AJ52" s="51">
        <f t="shared" si="11"/>
        <v>0</v>
      </c>
      <c r="AK52" s="7" t="str">
        <f t="shared" si="12"/>
        <v>N</v>
      </c>
      <c r="AL52" s="90">
        <f t="shared" si="13"/>
        <v>1</v>
      </c>
      <c r="AM52" s="91"/>
      <c r="AN52" s="8">
        <v>40</v>
      </c>
      <c r="AO52" s="8">
        <f t="shared" si="30"/>
        <v>165580141</v>
      </c>
      <c r="AP52" s="51"/>
      <c r="AQ52" s="8" t="e">
        <f t="shared" si="26"/>
        <v>#N/A</v>
      </c>
      <c r="AR52" s="92" t="e">
        <f t="shared" ca="1" si="14"/>
        <v>#NAME?</v>
      </c>
      <c r="AS52" s="9"/>
      <c r="AT52" s="9"/>
      <c r="AU52" s="10"/>
      <c r="AV52" s="10"/>
      <c r="AW52" s="10"/>
      <c r="AX52" s="10"/>
      <c r="AY52" s="10"/>
      <c r="AZ52" s="10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</row>
    <row r="53" spans="1:63" ht="21" customHeight="1">
      <c r="A53" s="52">
        <v>41</v>
      </c>
      <c r="B53" s="98"/>
      <c r="C53" s="103"/>
      <c r="D53" s="103"/>
      <c r="E53" s="104"/>
      <c r="F53" s="74" t="s">
        <v>7</v>
      </c>
      <c r="G53" s="75" t="e">
        <f t="shared" ca="1" si="15"/>
        <v>#NAME?</v>
      </c>
      <c r="H53" s="93" t="e">
        <f t="shared" ca="1" si="16"/>
        <v>#NAME?</v>
      </c>
      <c r="I53" s="77" t="e">
        <f t="shared" ca="1" si="0"/>
        <v>#NAME?</v>
      </c>
      <c r="J53" s="78">
        <f t="shared" si="1"/>
        <v>0</v>
      </c>
      <c r="K53" s="94"/>
      <c r="L53" s="95" t="s">
        <v>0</v>
      </c>
      <c r="M53" s="96"/>
      <c r="N53" s="82">
        <v>0</v>
      </c>
      <c r="O53" s="97" t="str">
        <f t="shared" si="2"/>
        <v/>
      </c>
      <c r="P53" s="84" t="e">
        <f t="shared" ca="1" si="17"/>
        <v>#NAME?</v>
      </c>
      <c r="Q53" s="84" t="str">
        <f t="shared" si="3"/>
        <v/>
      </c>
      <c r="R53" s="85" t="str">
        <f t="shared" si="33"/>
        <v/>
      </c>
      <c r="S53" s="85" t="str">
        <f t="shared" si="4"/>
        <v/>
      </c>
      <c r="T53" s="97" t="str">
        <f t="shared" si="19"/>
        <v/>
      </c>
      <c r="U53" s="85" t="str">
        <f t="shared" si="20"/>
        <v/>
      </c>
      <c r="V53" s="87" t="str">
        <f t="shared" si="5"/>
        <v/>
      </c>
      <c r="W53" s="88" t="e">
        <f t="shared" ca="1" si="21"/>
        <v>#NAME?</v>
      </c>
      <c r="X53" s="89" t="e">
        <f t="shared" ca="1" si="22"/>
        <v>#NAME?</v>
      </c>
      <c r="Y53" s="56">
        <f t="shared" si="23"/>
        <v>0</v>
      </c>
      <c r="Z53" s="51">
        <f t="shared" si="24"/>
        <v>0</v>
      </c>
      <c r="AA53" s="51">
        <f t="shared" si="6"/>
        <v>0</v>
      </c>
      <c r="AB53" s="51" t="str">
        <f t="shared" si="25"/>
        <v/>
      </c>
      <c r="AC53" s="90">
        <f t="shared" si="27"/>
        <v>41</v>
      </c>
      <c r="AD53" s="90">
        <f t="shared" si="32"/>
        <v>41</v>
      </c>
      <c r="AE53" s="8">
        <f t="shared" si="7"/>
        <v>0</v>
      </c>
      <c r="AF53" s="8" t="str">
        <f t="shared" si="29"/>
        <v/>
      </c>
      <c r="AG53" s="51" t="str">
        <f t="shared" si="8"/>
        <v>WIN</v>
      </c>
      <c r="AH53" s="51" t="str">
        <f t="shared" si="9"/>
        <v/>
      </c>
      <c r="AI53" s="51" t="str">
        <f t="shared" si="10"/>
        <v/>
      </c>
      <c r="AJ53" s="51">
        <f t="shared" si="11"/>
        <v>0</v>
      </c>
      <c r="AK53" s="7" t="str">
        <f t="shared" si="12"/>
        <v>N</v>
      </c>
      <c r="AL53" s="90">
        <f t="shared" si="13"/>
        <v>1</v>
      </c>
      <c r="AM53" s="91"/>
      <c r="AN53" s="8">
        <v>41</v>
      </c>
      <c r="AO53" s="8">
        <f t="shared" si="30"/>
        <v>267914296</v>
      </c>
      <c r="AP53" s="51"/>
      <c r="AQ53" s="8" t="e">
        <f t="shared" si="26"/>
        <v>#N/A</v>
      </c>
      <c r="AR53" s="92" t="e">
        <f t="shared" ca="1" si="14"/>
        <v>#NAME?</v>
      </c>
      <c r="AS53" s="9"/>
      <c r="AT53" s="9"/>
      <c r="AU53" s="10"/>
      <c r="AV53" s="10"/>
      <c r="AW53" s="10"/>
      <c r="AX53" s="10"/>
      <c r="AY53" s="10"/>
      <c r="AZ53" s="10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</row>
    <row r="54" spans="1:63" ht="21" customHeight="1">
      <c r="A54" s="52">
        <v>42</v>
      </c>
      <c r="B54" s="98"/>
      <c r="C54" s="103"/>
      <c r="D54" s="103"/>
      <c r="E54" s="104"/>
      <c r="F54" s="74" t="s">
        <v>7</v>
      </c>
      <c r="G54" s="75" t="e">
        <f t="shared" ca="1" si="15"/>
        <v>#NAME?</v>
      </c>
      <c r="H54" s="93" t="e">
        <f t="shared" ca="1" si="16"/>
        <v>#NAME?</v>
      </c>
      <c r="I54" s="77" t="e">
        <f t="shared" ca="1" si="0"/>
        <v>#NAME?</v>
      </c>
      <c r="J54" s="78">
        <f t="shared" si="1"/>
        <v>0</v>
      </c>
      <c r="K54" s="94"/>
      <c r="L54" s="95" t="s">
        <v>0</v>
      </c>
      <c r="M54" s="96"/>
      <c r="N54" s="82">
        <v>0</v>
      </c>
      <c r="O54" s="97" t="str">
        <f t="shared" si="2"/>
        <v/>
      </c>
      <c r="P54" s="84" t="e">
        <f t="shared" ca="1" si="17"/>
        <v>#NAME?</v>
      </c>
      <c r="Q54" s="84" t="str">
        <f t="shared" si="3"/>
        <v/>
      </c>
      <c r="R54" s="85" t="str">
        <f t="shared" si="33"/>
        <v/>
      </c>
      <c r="S54" s="85" t="str">
        <f t="shared" si="4"/>
        <v/>
      </c>
      <c r="T54" s="97" t="str">
        <f t="shared" si="19"/>
        <v/>
      </c>
      <c r="U54" s="85" t="str">
        <f t="shared" si="20"/>
        <v/>
      </c>
      <c r="V54" s="87" t="str">
        <f t="shared" si="5"/>
        <v/>
      </c>
      <c r="W54" s="88" t="e">
        <f t="shared" ca="1" si="21"/>
        <v>#NAME?</v>
      </c>
      <c r="X54" s="89" t="e">
        <f t="shared" ca="1" si="22"/>
        <v>#NAME?</v>
      </c>
      <c r="Y54" s="56">
        <f t="shared" si="23"/>
        <v>0</v>
      </c>
      <c r="Z54" s="51">
        <f t="shared" si="24"/>
        <v>0</v>
      </c>
      <c r="AA54" s="51">
        <f t="shared" si="6"/>
        <v>0</v>
      </c>
      <c r="AB54" s="51" t="str">
        <f t="shared" si="25"/>
        <v/>
      </c>
      <c r="AC54" s="90">
        <f t="shared" si="27"/>
        <v>42</v>
      </c>
      <c r="AD54" s="90">
        <f t="shared" si="32"/>
        <v>42</v>
      </c>
      <c r="AE54" s="8">
        <f t="shared" si="7"/>
        <v>0</v>
      </c>
      <c r="AF54" s="8" t="str">
        <f t="shared" si="29"/>
        <v/>
      </c>
      <c r="AG54" s="51" t="str">
        <f t="shared" si="8"/>
        <v>WIN</v>
      </c>
      <c r="AH54" s="51" t="str">
        <f t="shared" si="9"/>
        <v/>
      </c>
      <c r="AI54" s="51" t="str">
        <f t="shared" si="10"/>
        <v/>
      </c>
      <c r="AJ54" s="51">
        <f t="shared" si="11"/>
        <v>0</v>
      </c>
      <c r="AK54" s="7" t="str">
        <f t="shared" si="12"/>
        <v>N</v>
      </c>
      <c r="AL54" s="90">
        <f t="shared" si="13"/>
        <v>1</v>
      </c>
      <c r="AM54" s="91"/>
      <c r="AN54" s="8">
        <v>42</v>
      </c>
      <c r="AO54" s="8">
        <f t="shared" si="30"/>
        <v>433494437</v>
      </c>
      <c r="AP54" s="51"/>
      <c r="AQ54" s="8" t="e">
        <f t="shared" si="26"/>
        <v>#N/A</v>
      </c>
      <c r="AR54" s="92" t="e">
        <f t="shared" ca="1" si="14"/>
        <v>#NAME?</v>
      </c>
      <c r="AS54" s="9"/>
      <c r="AT54" s="9"/>
      <c r="AU54" s="10"/>
      <c r="AV54" s="10"/>
      <c r="AW54" s="10"/>
      <c r="AX54" s="10"/>
      <c r="AY54" s="10"/>
      <c r="AZ54" s="10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</row>
    <row r="55" spans="1:63" ht="21" customHeight="1">
      <c r="A55" s="52">
        <v>43</v>
      </c>
      <c r="B55" s="98"/>
      <c r="C55" s="103"/>
      <c r="D55" s="103"/>
      <c r="E55" s="104"/>
      <c r="F55" s="74" t="s">
        <v>7</v>
      </c>
      <c r="G55" s="75" t="e">
        <f t="shared" ca="1" si="15"/>
        <v>#NAME?</v>
      </c>
      <c r="H55" s="93" t="e">
        <f t="shared" ca="1" si="16"/>
        <v>#NAME?</v>
      </c>
      <c r="I55" s="77" t="e">
        <f t="shared" ca="1" si="0"/>
        <v>#NAME?</v>
      </c>
      <c r="J55" s="78">
        <f t="shared" si="1"/>
        <v>0</v>
      </c>
      <c r="K55" s="94"/>
      <c r="L55" s="95" t="s">
        <v>0</v>
      </c>
      <c r="M55" s="96"/>
      <c r="N55" s="82">
        <v>0</v>
      </c>
      <c r="O55" s="97" t="str">
        <f t="shared" si="2"/>
        <v/>
      </c>
      <c r="P55" s="84" t="e">
        <f t="shared" ca="1" si="17"/>
        <v>#NAME?</v>
      </c>
      <c r="Q55" s="84" t="str">
        <f t="shared" si="3"/>
        <v/>
      </c>
      <c r="R55" s="85" t="str">
        <f t="shared" si="33"/>
        <v/>
      </c>
      <c r="S55" s="85" t="str">
        <f t="shared" si="4"/>
        <v/>
      </c>
      <c r="T55" s="97" t="str">
        <f t="shared" si="19"/>
        <v/>
      </c>
      <c r="U55" s="85" t="str">
        <f t="shared" si="20"/>
        <v/>
      </c>
      <c r="V55" s="87" t="str">
        <f t="shared" si="5"/>
        <v/>
      </c>
      <c r="W55" s="88" t="e">
        <f t="shared" ca="1" si="21"/>
        <v>#NAME?</v>
      </c>
      <c r="X55" s="89" t="e">
        <f t="shared" ca="1" si="22"/>
        <v>#NAME?</v>
      </c>
      <c r="Y55" s="56">
        <f t="shared" si="23"/>
        <v>0</v>
      </c>
      <c r="Z55" s="51">
        <f t="shared" si="24"/>
        <v>0</v>
      </c>
      <c r="AA55" s="51">
        <f t="shared" si="6"/>
        <v>0</v>
      </c>
      <c r="AB55" s="51" t="str">
        <f t="shared" si="25"/>
        <v/>
      </c>
      <c r="AC55" s="90">
        <f t="shared" si="27"/>
        <v>43</v>
      </c>
      <c r="AD55" s="90">
        <f t="shared" si="32"/>
        <v>43</v>
      </c>
      <c r="AE55" s="8">
        <f t="shared" si="7"/>
        <v>0</v>
      </c>
      <c r="AF55" s="8" t="str">
        <f t="shared" si="29"/>
        <v/>
      </c>
      <c r="AG55" s="51" t="str">
        <f t="shared" si="8"/>
        <v>WIN</v>
      </c>
      <c r="AH55" s="51" t="str">
        <f t="shared" si="9"/>
        <v/>
      </c>
      <c r="AI55" s="51" t="str">
        <f t="shared" si="10"/>
        <v/>
      </c>
      <c r="AJ55" s="51">
        <f t="shared" si="11"/>
        <v>0</v>
      </c>
      <c r="AK55" s="7" t="str">
        <f t="shared" si="12"/>
        <v>N</v>
      </c>
      <c r="AL55" s="90">
        <f t="shared" si="13"/>
        <v>1</v>
      </c>
      <c r="AM55" s="91"/>
      <c r="AN55" s="8">
        <v>43</v>
      </c>
      <c r="AO55" s="8">
        <f t="shared" si="30"/>
        <v>701408733</v>
      </c>
      <c r="AP55" s="51"/>
      <c r="AQ55" s="8" t="e">
        <f t="shared" si="26"/>
        <v>#N/A</v>
      </c>
      <c r="AR55" s="92" t="e">
        <f t="shared" ca="1" si="14"/>
        <v>#NAME?</v>
      </c>
      <c r="AS55" s="9"/>
      <c r="AT55" s="9"/>
      <c r="AU55" s="10"/>
      <c r="AV55" s="10"/>
      <c r="AW55" s="10"/>
      <c r="AX55" s="10"/>
      <c r="AY55" s="10"/>
      <c r="AZ55" s="10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</row>
    <row r="56" spans="1:63" ht="21" customHeight="1">
      <c r="A56" s="52">
        <v>44</v>
      </c>
      <c r="B56" s="98"/>
      <c r="C56" s="103"/>
      <c r="D56" s="103"/>
      <c r="E56" s="104"/>
      <c r="F56" s="74" t="s">
        <v>7</v>
      </c>
      <c r="G56" s="75" t="e">
        <f t="shared" ca="1" si="15"/>
        <v>#NAME?</v>
      </c>
      <c r="H56" s="93" t="e">
        <f t="shared" ca="1" si="16"/>
        <v>#NAME?</v>
      </c>
      <c r="I56" s="77" t="e">
        <f t="shared" ca="1" si="0"/>
        <v>#NAME?</v>
      </c>
      <c r="J56" s="78">
        <f t="shared" si="1"/>
        <v>0</v>
      </c>
      <c r="K56" s="94"/>
      <c r="L56" s="95" t="s">
        <v>0</v>
      </c>
      <c r="M56" s="96"/>
      <c r="N56" s="82">
        <v>0</v>
      </c>
      <c r="O56" s="97" t="str">
        <f t="shared" si="2"/>
        <v/>
      </c>
      <c r="P56" s="84" t="e">
        <f t="shared" ca="1" si="17"/>
        <v>#NAME?</v>
      </c>
      <c r="Q56" s="84" t="str">
        <f t="shared" si="3"/>
        <v/>
      </c>
      <c r="R56" s="85" t="str">
        <f t="shared" si="33"/>
        <v/>
      </c>
      <c r="S56" s="85" t="str">
        <f t="shared" si="4"/>
        <v/>
      </c>
      <c r="T56" s="97" t="str">
        <f t="shared" si="19"/>
        <v/>
      </c>
      <c r="U56" s="85" t="str">
        <f t="shared" si="20"/>
        <v/>
      </c>
      <c r="V56" s="87" t="str">
        <f t="shared" si="5"/>
        <v/>
      </c>
      <c r="W56" s="88" t="e">
        <f t="shared" ca="1" si="21"/>
        <v>#NAME?</v>
      </c>
      <c r="X56" s="89" t="e">
        <f t="shared" ca="1" si="22"/>
        <v>#NAME?</v>
      </c>
      <c r="Y56" s="56">
        <f t="shared" si="23"/>
        <v>0</v>
      </c>
      <c r="Z56" s="51">
        <f t="shared" si="24"/>
        <v>0</v>
      </c>
      <c r="AA56" s="51">
        <f t="shared" si="6"/>
        <v>0</v>
      </c>
      <c r="AB56" s="51" t="str">
        <f t="shared" si="25"/>
        <v/>
      </c>
      <c r="AC56" s="90">
        <f t="shared" si="27"/>
        <v>44</v>
      </c>
      <c r="AD56" s="90">
        <f t="shared" si="32"/>
        <v>44</v>
      </c>
      <c r="AE56" s="8">
        <f t="shared" si="7"/>
        <v>0</v>
      </c>
      <c r="AF56" s="8" t="str">
        <f t="shared" si="29"/>
        <v/>
      </c>
      <c r="AG56" s="51" t="str">
        <f t="shared" si="8"/>
        <v>WIN</v>
      </c>
      <c r="AH56" s="51" t="str">
        <f t="shared" si="9"/>
        <v/>
      </c>
      <c r="AI56" s="51" t="str">
        <f t="shared" si="10"/>
        <v/>
      </c>
      <c r="AJ56" s="51">
        <f t="shared" si="11"/>
        <v>0</v>
      </c>
      <c r="AK56" s="7" t="str">
        <f t="shared" si="12"/>
        <v>N</v>
      </c>
      <c r="AL56" s="90">
        <f t="shared" si="13"/>
        <v>1</v>
      </c>
      <c r="AM56" s="91"/>
      <c r="AN56" s="8">
        <v>44</v>
      </c>
      <c r="AO56" s="8">
        <f t="shared" si="30"/>
        <v>1134903170</v>
      </c>
      <c r="AP56" s="51"/>
      <c r="AQ56" s="8" t="e">
        <f t="shared" si="26"/>
        <v>#N/A</v>
      </c>
      <c r="AR56" s="92" t="e">
        <f t="shared" ca="1" si="14"/>
        <v>#NAME?</v>
      </c>
      <c r="AS56" s="9"/>
      <c r="AT56" s="9"/>
      <c r="AU56" s="10"/>
      <c r="AV56" s="10"/>
      <c r="AW56" s="10"/>
      <c r="AX56" s="10"/>
      <c r="AY56" s="10"/>
      <c r="AZ56" s="10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</row>
    <row r="57" spans="1:63" ht="21" customHeight="1">
      <c r="A57" s="52">
        <v>45</v>
      </c>
      <c r="B57" s="98"/>
      <c r="C57" s="103"/>
      <c r="D57" s="103"/>
      <c r="E57" s="104"/>
      <c r="F57" s="74" t="s">
        <v>7</v>
      </c>
      <c r="G57" s="75" t="e">
        <f t="shared" ca="1" si="15"/>
        <v>#NAME?</v>
      </c>
      <c r="H57" s="93" t="e">
        <f t="shared" ca="1" si="16"/>
        <v>#NAME?</v>
      </c>
      <c r="I57" s="77" t="e">
        <f t="shared" ca="1" si="0"/>
        <v>#NAME?</v>
      </c>
      <c r="J57" s="78">
        <f t="shared" si="1"/>
        <v>0</v>
      </c>
      <c r="K57" s="94"/>
      <c r="L57" s="95" t="s">
        <v>0</v>
      </c>
      <c r="M57" s="96"/>
      <c r="N57" s="82">
        <v>0</v>
      </c>
      <c r="O57" s="97" t="str">
        <f t="shared" si="2"/>
        <v/>
      </c>
      <c r="P57" s="84" t="e">
        <f t="shared" ca="1" si="17"/>
        <v>#NAME?</v>
      </c>
      <c r="Q57" s="84" t="str">
        <f t="shared" si="3"/>
        <v/>
      </c>
      <c r="R57" s="85" t="str">
        <f t="shared" si="33"/>
        <v/>
      </c>
      <c r="S57" s="85" t="str">
        <f t="shared" si="4"/>
        <v/>
      </c>
      <c r="T57" s="97" t="str">
        <f t="shared" si="19"/>
        <v/>
      </c>
      <c r="U57" s="85" t="str">
        <f t="shared" si="20"/>
        <v/>
      </c>
      <c r="V57" s="87" t="str">
        <f t="shared" si="5"/>
        <v/>
      </c>
      <c r="W57" s="88" t="e">
        <f t="shared" ca="1" si="21"/>
        <v>#NAME?</v>
      </c>
      <c r="X57" s="89" t="e">
        <f t="shared" ca="1" si="22"/>
        <v>#NAME?</v>
      </c>
      <c r="Y57" s="56">
        <f t="shared" si="23"/>
        <v>0</v>
      </c>
      <c r="Z57" s="51">
        <f t="shared" si="24"/>
        <v>0</v>
      </c>
      <c r="AA57" s="51">
        <f t="shared" si="6"/>
        <v>0</v>
      </c>
      <c r="AB57" s="51" t="str">
        <f t="shared" si="25"/>
        <v/>
      </c>
      <c r="AC57" s="90">
        <f t="shared" si="27"/>
        <v>45</v>
      </c>
      <c r="AD57" s="90">
        <f t="shared" si="32"/>
        <v>45</v>
      </c>
      <c r="AE57" s="8">
        <f t="shared" si="7"/>
        <v>0</v>
      </c>
      <c r="AF57" s="8" t="str">
        <f t="shared" si="29"/>
        <v/>
      </c>
      <c r="AG57" s="51" t="str">
        <f t="shared" si="8"/>
        <v>WIN</v>
      </c>
      <c r="AH57" s="51" t="str">
        <f t="shared" si="9"/>
        <v/>
      </c>
      <c r="AI57" s="51" t="str">
        <f t="shared" si="10"/>
        <v/>
      </c>
      <c r="AJ57" s="51">
        <f t="shared" si="11"/>
        <v>0</v>
      </c>
      <c r="AK57" s="7" t="str">
        <f t="shared" si="12"/>
        <v>N</v>
      </c>
      <c r="AL57" s="90">
        <f t="shared" si="13"/>
        <v>1</v>
      </c>
      <c r="AM57" s="91"/>
      <c r="AN57" s="8">
        <v>45</v>
      </c>
      <c r="AO57" s="8">
        <f t="shared" si="30"/>
        <v>1836311903</v>
      </c>
      <c r="AP57" s="51"/>
      <c r="AQ57" s="8" t="e">
        <f t="shared" si="26"/>
        <v>#N/A</v>
      </c>
      <c r="AR57" s="92" t="e">
        <f t="shared" ca="1" si="14"/>
        <v>#NAME?</v>
      </c>
      <c r="AS57" s="9"/>
      <c r="AT57" s="9"/>
      <c r="AU57" s="10"/>
      <c r="AV57" s="10"/>
      <c r="AW57" s="10"/>
      <c r="AX57" s="10"/>
      <c r="AY57" s="10"/>
      <c r="AZ57" s="10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</row>
    <row r="58" spans="1:63" ht="21" customHeight="1">
      <c r="A58" s="52">
        <v>46</v>
      </c>
      <c r="B58" s="98"/>
      <c r="C58" s="103"/>
      <c r="D58" s="103"/>
      <c r="E58" s="104"/>
      <c r="F58" s="74" t="s">
        <v>7</v>
      </c>
      <c r="G58" s="75" t="e">
        <f t="shared" ca="1" si="15"/>
        <v>#NAME?</v>
      </c>
      <c r="H58" s="93" t="e">
        <f t="shared" ca="1" si="16"/>
        <v>#NAME?</v>
      </c>
      <c r="I58" s="77" t="e">
        <f t="shared" ca="1" si="0"/>
        <v>#NAME?</v>
      </c>
      <c r="J58" s="78">
        <f t="shared" si="1"/>
        <v>0</v>
      </c>
      <c r="K58" s="94"/>
      <c r="L58" s="95" t="s">
        <v>0</v>
      </c>
      <c r="M58" s="96"/>
      <c r="N58" s="82">
        <v>0</v>
      </c>
      <c r="O58" s="97" t="str">
        <f t="shared" si="2"/>
        <v/>
      </c>
      <c r="P58" s="84" t="e">
        <f t="shared" ca="1" si="17"/>
        <v>#NAME?</v>
      </c>
      <c r="Q58" s="84" t="str">
        <f t="shared" si="3"/>
        <v/>
      </c>
      <c r="R58" s="85" t="str">
        <f t="shared" si="33"/>
        <v/>
      </c>
      <c r="S58" s="85" t="str">
        <f t="shared" si="4"/>
        <v/>
      </c>
      <c r="T58" s="97" t="str">
        <f t="shared" si="19"/>
        <v/>
      </c>
      <c r="U58" s="85" t="str">
        <f t="shared" si="20"/>
        <v/>
      </c>
      <c r="V58" s="87" t="str">
        <f t="shared" si="5"/>
        <v/>
      </c>
      <c r="W58" s="88" t="e">
        <f t="shared" ca="1" si="21"/>
        <v>#NAME?</v>
      </c>
      <c r="X58" s="89" t="e">
        <f t="shared" ca="1" si="22"/>
        <v>#NAME?</v>
      </c>
      <c r="Y58" s="56">
        <f t="shared" si="23"/>
        <v>0</v>
      </c>
      <c r="Z58" s="51">
        <f t="shared" si="24"/>
        <v>0</v>
      </c>
      <c r="AA58" s="51">
        <f t="shared" si="6"/>
        <v>0</v>
      </c>
      <c r="AB58" s="51" t="str">
        <f t="shared" si="25"/>
        <v/>
      </c>
      <c r="AC58" s="90">
        <f t="shared" si="27"/>
        <v>46</v>
      </c>
      <c r="AD58" s="90">
        <f t="shared" si="32"/>
        <v>46</v>
      </c>
      <c r="AE58" s="8">
        <f t="shared" si="7"/>
        <v>0</v>
      </c>
      <c r="AF58" s="8" t="str">
        <f t="shared" si="29"/>
        <v/>
      </c>
      <c r="AG58" s="51" t="str">
        <f t="shared" si="8"/>
        <v>WIN</v>
      </c>
      <c r="AH58" s="51" t="str">
        <f t="shared" si="9"/>
        <v/>
      </c>
      <c r="AI58" s="51" t="str">
        <f t="shared" si="10"/>
        <v/>
      </c>
      <c r="AJ58" s="51">
        <f t="shared" si="11"/>
        <v>0</v>
      </c>
      <c r="AK58" s="7" t="str">
        <f t="shared" si="12"/>
        <v>N</v>
      </c>
      <c r="AL58" s="90">
        <f t="shared" si="13"/>
        <v>1</v>
      </c>
      <c r="AM58" s="91"/>
      <c r="AN58" s="8">
        <v>46</v>
      </c>
      <c r="AO58" s="8">
        <f t="shared" si="30"/>
        <v>2971215073</v>
      </c>
      <c r="AP58" s="51"/>
      <c r="AQ58" s="8" t="e">
        <f t="shared" si="26"/>
        <v>#N/A</v>
      </c>
      <c r="AR58" s="92" t="e">
        <f t="shared" ca="1" si="14"/>
        <v>#NAME?</v>
      </c>
      <c r="AS58" s="9"/>
      <c r="AT58" s="9"/>
      <c r="AU58" s="10"/>
      <c r="AV58" s="10"/>
      <c r="AW58" s="10"/>
      <c r="AX58" s="10"/>
      <c r="AY58" s="10"/>
      <c r="AZ58" s="10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</row>
    <row r="59" spans="1:63" ht="21" customHeight="1">
      <c r="A59" s="52">
        <v>47</v>
      </c>
      <c r="B59" s="98"/>
      <c r="C59" s="103"/>
      <c r="D59" s="103"/>
      <c r="E59" s="104"/>
      <c r="F59" s="74" t="s">
        <v>7</v>
      </c>
      <c r="G59" s="75" t="e">
        <f t="shared" ca="1" si="15"/>
        <v>#NAME?</v>
      </c>
      <c r="H59" s="93" t="e">
        <f t="shared" ca="1" si="16"/>
        <v>#NAME?</v>
      </c>
      <c r="I59" s="77" t="e">
        <f t="shared" ca="1" si="0"/>
        <v>#NAME?</v>
      </c>
      <c r="J59" s="78">
        <f t="shared" si="1"/>
        <v>0</v>
      </c>
      <c r="K59" s="94"/>
      <c r="L59" s="95" t="s">
        <v>0</v>
      </c>
      <c r="M59" s="96"/>
      <c r="N59" s="82">
        <v>0</v>
      </c>
      <c r="O59" s="97" t="str">
        <f t="shared" si="2"/>
        <v/>
      </c>
      <c r="P59" s="84" t="e">
        <f t="shared" ca="1" si="17"/>
        <v>#NAME?</v>
      </c>
      <c r="Q59" s="84" t="str">
        <f t="shared" si="3"/>
        <v/>
      </c>
      <c r="R59" s="85" t="str">
        <f t="shared" si="33"/>
        <v/>
      </c>
      <c r="S59" s="85" t="str">
        <f t="shared" si="4"/>
        <v/>
      </c>
      <c r="T59" s="97" t="str">
        <f t="shared" si="19"/>
        <v/>
      </c>
      <c r="U59" s="85" t="str">
        <f t="shared" si="20"/>
        <v/>
      </c>
      <c r="V59" s="87" t="str">
        <f t="shared" si="5"/>
        <v/>
      </c>
      <c r="W59" s="88" t="e">
        <f t="shared" ca="1" si="21"/>
        <v>#NAME?</v>
      </c>
      <c r="X59" s="89" t="e">
        <f t="shared" ca="1" si="22"/>
        <v>#NAME?</v>
      </c>
      <c r="Y59" s="56">
        <f t="shared" si="23"/>
        <v>0</v>
      </c>
      <c r="Z59" s="51">
        <f t="shared" si="24"/>
        <v>0</v>
      </c>
      <c r="AA59" s="51">
        <f t="shared" si="6"/>
        <v>0</v>
      </c>
      <c r="AB59" s="51" t="str">
        <f t="shared" si="25"/>
        <v/>
      </c>
      <c r="AC59" s="90">
        <f t="shared" si="27"/>
        <v>47</v>
      </c>
      <c r="AD59" s="90">
        <f t="shared" si="32"/>
        <v>47</v>
      </c>
      <c r="AE59" s="8">
        <f t="shared" si="7"/>
        <v>0</v>
      </c>
      <c r="AF59" s="8" t="str">
        <f t="shared" si="29"/>
        <v/>
      </c>
      <c r="AG59" s="51" t="str">
        <f t="shared" si="8"/>
        <v>WIN</v>
      </c>
      <c r="AH59" s="51" t="str">
        <f t="shared" si="9"/>
        <v/>
      </c>
      <c r="AI59" s="51" t="str">
        <f t="shared" si="10"/>
        <v/>
      </c>
      <c r="AJ59" s="51">
        <f t="shared" si="11"/>
        <v>0</v>
      </c>
      <c r="AK59" s="7" t="str">
        <f t="shared" si="12"/>
        <v>N</v>
      </c>
      <c r="AL59" s="90">
        <f t="shared" si="13"/>
        <v>1</v>
      </c>
      <c r="AM59" s="91"/>
      <c r="AN59" s="8">
        <v>47</v>
      </c>
      <c r="AO59" s="8">
        <f t="shared" si="30"/>
        <v>4807526976</v>
      </c>
      <c r="AP59" s="51"/>
      <c r="AQ59" s="8" t="e">
        <f t="shared" si="26"/>
        <v>#N/A</v>
      </c>
      <c r="AR59" s="92" t="e">
        <f t="shared" ca="1" si="14"/>
        <v>#NAME?</v>
      </c>
      <c r="AS59" s="9"/>
      <c r="AT59" s="9"/>
      <c r="AU59" s="10"/>
      <c r="AV59" s="10"/>
      <c r="AW59" s="10"/>
      <c r="AX59" s="10"/>
      <c r="AY59" s="10"/>
      <c r="AZ59" s="10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</row>
    <row r="60" spans="1:63" ht="21" customHeight="1">
      <c r="A60" s="52">
        <v>48</v>
      </c>
      <c r="B60" s="98"/>
      <c r="C60" s="103"/>
      <c r="D60" s="103"/>
      <c r="E60" s="104"/>
      <c r="F60" s="74" t="s">
        <v>7</v>
      </c>
      <c r="G60" s="75" t="e">
        <f t="shared" ca="1" si="15"/>
        <v>#NAME?</v>
      </c>
      <c r="H60" s="93" t="e">
        <f t="shared" ca="1" si="16"/>
        <v>#NAME?</v>
      </c>
      <c r="I60" s="77" t="e">
        <f t="shared" ca="1" si="0"/>
        <v>#NAME?</v>
      </c>
      <c r="J60" s="78">
        <f t="shared" si="1"/>
        <v>0</v>
      </c>
      <c r="K60" s="94"/>
      <c r="L60" s="95" t="s">
        <v>0</v>
      </c>
      <c r="M60" s="96"/>
      <c r="N60" s="82">
        <v>0</v>
      </c>
      <c r="O60" s="97" t="str">
        <f t="shared" si="2"/>
        <v/>
      </c>
      <c r="P60" s="84" t="e">
        <f t="shared" ca="1" si="17"/>
        <v>#NAME?</v>
      </c>
      <c r="Q60" s="84" t="str">
        <f t="shared" si="3"/>
        <v/>
      </c>
      <c r="R60" s="85" t="str">
        <f t="shared" si="33"/>
        <v/>
      </c>
      <c r="S60" s="85" t="str">
        <f t="shared" si="4"/>
        <v/>
      </c>
      <c r="T60" s="97" t="str">
        <f t="shared" si="19"/>
        <v/>
      </c>
      <c r="U60" s="85" t="str">
        <f t="shared" si="20"/>
        <v/>
      </c>
      <c r="V60" s="87" t="str">
        <f t="shared" si="5"/>
        <v/>
      </c>
      <c r="W60" s="88" t="e">
        <f t="shared" ca="1" si="21"/>
        <v>#NAME?</v>
      </c>
      <c r="X60" s="89" t="e">
        <f t="shared" ca="1" si="22"/>
        <v>#NAME?</v>
      </c>
      <c r="Y60" s="56">
        <f t="shared" si="23"/>
        <v>0</v>
      </c>
      <c r="Z60" s="51">
        <f t="shared" si="24"/>
        <v>0</v>
      </c>
      <c r="AA60" s="51">
        <f t="shared" si="6"/>
        <v>0</v>
      </c>
      <c r="AB60" s="51" t="str">
        <f t="shared" si="25"/>
        <v/>
      </c>
      <c r="AC60" s="90">
        <f t="shared" si="27"/>
        <v>48</v>
      </c>
      <c r="AD60" s="90">
        <f t="shared" si="32"/>
        <v>48</v>
      </c>
      <c r="AE60" s="8">
        <f t="shared" si="7"/>
        <v>0</v>
      </c>
      <c r="AF60" s="8" t="str">
        <f t="shared" si="29"/>
        <v/>
      </c>
      <c r="AG60" s="51" t="str">
        <f t="shared" si="8"/>
        <v>WIN</v>
      </c>
      <c r="AH60" s="51" t="str">
        <f t="shared" si="9"/>
        <v/>
      </c>
      <c r="AI60" s="51" t="str">
        <f t="shared" si="10"/>
        <v/>
      </c>
      <c r="AJ60" s="51">
        <f t="shared" si="11"/>
        <v>0</v>
      </c>
      <c r="AK60" s="7" t="str">
        <f t="shared" si="12"/>
        <v>N</v>
      </c>
      <c r="AL60" s="90">
        <f t="shared" si="13"/>
        <v>1</v>
      </c>
      <c r="AM60" s="91"/>
      <c r="AN60" s="8">
        <v>48</v>
      </c>
      <c r="AO60" s="8">
        <f t="shared" si="30"/>
        <v>7778742049</v>
      </c>
      <c r="AP60" s="51"/>
      <c r="AQ60" s="8" t="e">
        <f t="shared" si="26"/>
        <v>#N/A</v>
      </c>
      <c r="AR60" s="92" t="e">
        <f t="shared" ca="1" si="14"/>
        <v>#NAME?</v>
      </c>
      <c r="AS60" s="9"/>
      <c r="AT60" s="9"/>
      <c r="AU60" s="10"/>
      <c r="AV60" s="10"/>
      <c r="AW60" s="10"/>
      <c r="AX60" s="10"/>
      <c r="AY60" s="10"/>
      <c r="AZ60" s="10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</row>
    <row r="61" spans="1:63" ht="21" customHeight="1">
      <c r="A61" s="52">
        <v>49</v>
      </c>
      <c r="B61" s="98"/>
      <c r="C61" s="103"/>
      <c r="D61" s="103"/>
      <c r="E61" s="104"/>
      <c r="F61" s="74" t="s">
        <v>7</v>
      </c>
      <c r="G61" s="75" t="e">
        <f t="shared" ca="1" si="15"/>
        <v>#NAME?</v>
      </c>
      <c r="H61" s="93" t="e">
        <f t="shared" ca="1" si="16"/>
        <v>#NAME?</v>
      </c>
      <c r="I61" s="77" t="e">
        <f t="shared" ca="1" si="0"/>
        <v>#NAME?</v>
      </c>
      <c r="J61" s="78">
        <f t="shared" si="1"/>
        <v>0</v>
      </c>
      <c r="K61" s="94"/>
      <c r="L61" s="95" t="s">
        <v>0</v>
      </c>
      <c r="M61" s="96"/>
      <c r="N61" s="82">
        <v>0</v>
      </c>
      <c r="O61" s="97" t="str">
        <f t="shared" si="2"/>
        <v/>
      </c>
      <c r="P61" s="84" t="e">
        <f t="shared" ca="1" si="17"/>
        <v>#NAME?</v>
      </c>
      <c r="Q61" s="84" t="str">
        <f t="shared" si="3"/>
        <v/>
      </c>
      <c r="R61" s="85" t="str">
        <f t="shared" si="33"/>
        <v/>
      </c>
      <c r="S61" s="85" t="str">
        <f t="shared" si="4"/>
        <v/>
      </c>
      <c r="T61" s="97" t="str">
        <f t="shared" si="19"/>
        <v/>
      </c>
      <c r="U61" s="85" t="str">
        <f t="shared" si="20"/>
        <v/>
      </c>
      <c r="V61" s="87" t="str">
        <f t="shared" si="5"/>
        <v/>
      </c>
      <c r="W61" s="88" t="e">
        <f t="shared" ca="1" si="21"/>
        <v>#NAME?</v>
      </c>
      <c r="X61" s="89" t="e">
        <f t="shared" ca="1" si="22"/>
        <v>#NAME?</v>
      </c>
      <c r="Y61" s="56">
        <f t="shared" si="23"/>
        <v>0</v>
      </c>
      <c r="Z61" s="51">
        <f t="shared" si="24"/>
        <v>0</v>
      </c>
      <c r="AA61" s="51">
        <f t="shared" si="6"/>
        <v>0</v>
      </c>
      <c r="AB61" s="51" t="str">
        <f t="shared" si="25"/>
        <v/>
      </c>
      <c r="AC61" s="90">
        <f t="shared" si="27"/>
        <v>49</v>
      </c>
      <c r="AD61" s="90">
        <f t="shared" si="32"/>
        <v>49</v>
      </c>
      <c r="AE61" s="8">
        <f t="shared" si="7"/>
        <v>0</v>
      </c>
      <c r="AF61" s="8" t="str">
        <f t="shared" si="29"/>
        <v/>
      </c>
      <c r="AG61" s="51" t="str">
        <f t="shared" si="8"/>
        <v>WIN</v>
      </c>
      <c r="AH61" s="51" t="str">
        <f t="shared" si="9"/>
        <v/>
      </c>
      <c r="AI61" s="51" t="str">
        <f t="shared" si="10"/>
        <v/>
      </c>
      <c r="AJ61" s="51">
        <f t="shared" si="11"/>
        <v>0</v>
      </c>
      <c r="AK61" s="7" t="str">
        <f t="shared" si="12"/>
        <v>N</v>
      </c>
      <c r="AL61" s="90">
        <f t="shared" si="13"/>
        <v>1</v>
      </c>
      <c r="AM61" s="91"/>
      <c r="AN61" s="8">
        <v>49</v>
      </c>
      <c r="AO61" s="8">
        <f t="shared" si="30"/>
        <v>12586269025</v>
      </c>
      <c r="AP61" s="51"/>
      <c r="AQ61" s="8" t="e">
        <f t="shared" si="26"/>
        <v>#N/A</v>
      </c>
      <c r="AR61" s="92" t="e">
        <f t="shared" ca="1" si="14"/>
        <v>#NAME?</v>
      </c>
      <c r="AS61" s="9"/>
      <c r="AT61" s="9"/>
      <c r="AU61" s="10"/>
      <c r="AV61" s="10"/>
      <c r="AW61" s="10"/>
      <c r="AX61" s="10"/>
      <c r="AY61" s="10"/>
      <c r="AZ61" s="10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</row>
    <row r="62" spans="1:63" ht="21" customHeight="1">
      <c r="A62" s="52">
        <v>50</v>
      </c>
      <c r="B62" s="98"/>
      <c r="C62" s="103"/>
      <c r="D62" s="103"/>
      <c r="E62" s="104"/>
      <c r="F62" s="74" t="s">
        <v>7</v>
      </c>
      <c r="G62" s="75" t="e">
        <f t="shared" ca="1" si="15"/>
        <v>#NAME?</v>
      </c>
      <c r="H62" s="93" t="e">
        <f t="shared" ca="1" si="16"/>
        <v>#NAME?</v>
      </c>
      <c r="I62" s="77" t="e">
        <f t="shared" ca="1" si="0"/>
        <v>#NAME?</v>
      </c>
      <c r="J62" s="78">
        <f t="shared" si="1"/>
        <v>0</v>
      </c>
      <c r="K62" s="94"/>
      <c r="L62" s="95" t="s">
        <v>0</v>
      </c>
      <c r="M62" s="96"/>
      <c r="N62" s="82">
        <v>0</v>
      </c>
      <c r="O62" s="97" t="str">
        <f t="shared" si="2"/>
        <v/>
      </c>
      <c r="P62" s="84" t="e">
        <f t="shared" ca="1" si="17"/>
        <v>#NAME?</v>
      </c>
      <c r="Q62" s="84" t="str">
        <f t="shared" si="3"/>
        <v/>
      </c>
      <c r="R62" s="85" t="str">
        <f t="shared" si="33"/>
        <v/>
      </c>
      <c r="S62" s="85" t="str">
        <f t="shared" si="4"/>
        <v/>
      </c>
      <c r="T62" s="97" t="str">
        <f t="shared" si="19"/>
        <v/>
      </c>
      <c r="U62" s="85" t="str">
        <f t="shared" si="20"/>
        <v/>
      </c>
      <c r="V62" s="87" t="str">
        <f t="shared" si="5"/>
        <v/>
      </c>
      <c r="W62" s="88" t="e">
        <f t="shared" ca="1" si="21"/>
        <v>#NAME?</v>
      </c>
      <c r="X62" s="89" t="e">
        <f t="shared" ca="1" si="22"/>
        <v>#NAME?</v>
      </c>
      <c r="Y62" s="56">
        <f t="shared" si="23"/>
        <v>0</v>
      </c>
      <c r="Z62" s="51">
        <f t="shared" si="24"/>
        <v>0</v>
      </c>
      <c r="AA62" s="51">
        <f t="shared" si="6"/>
        <v>0</v>
      </c>
      <c r="AB62" s="51" t="str">
        <f t="shared" si="25"/>
        <v/>
      </c>
      <c r="AC62" s="90">
        <f t="shared" si="27"/>
        <v>50</v>
      </c>
      <c r="AD62" s="90">
        <f t="shared" si="32"/>
        <v>50</v>
      </c>
      <c r="AE62" s="8">
        <f t="shared" si="7"/>
        <v>0</v>
      </c>
      <c r="AF62" s="8" t="str">
        <f t="shared" si="29"/>
        <v/>
      </c>
      <c r="AG62" s="51" t="str">
        <f t="shared" si="8"/>
        <v>WIN</v>
      </c>
      <c r="AH62" s="51" t="str">
        <f t="shared" si="9"/>
        <v/>
      </c>
      <c r="AI62" s="51" t="str">
        <f t="shared" si="10"/>
        <v/>
      </c>
      <c r="AJ62" s="51">
        <f t="shared" si="11"/>
        <v>0</v>
      </c>
      <c r="AK62" s="7" t="str">
        <f t="shared" si="12"/>
        <v>N</v>
      </c>
      <c r="AL62" s="90">
        <f t="shared" si="13"/>
        <v>1</v>
      </c>
      <c r="AM62" s="91"/>
      <c r="AN62" s="8">
        <v>50</v>
      </c>
      <c r="AO62" s="8">
        <f t="shared" si="30"/>
        <v>20365011074</v>
      </c>
      <c r="AP62" s="51"/>
      <c r="AQ62" s="8" t="e">
        <f t="shared" si="26"/>
        <v>#N/A</v>
      </c>
      <c r="AR62" s="92" t="e">
        <f t="shared" ca="1" si="14"/>
        <v>#NAME?</v>
      </c>
      <c r="AS62" s="9"/>
      <c r="AT62" s="9"/>
      <c r="AU62" s="10"/>
      <c r="AV62" s="10"/>
      <c r="AW62" s="10"/>
      <c r="AX62" s="10"/>
      <c r="AY62" s="10"/>
      <c r="AZ62" s="10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</row>
    <row r="63" spans="1:63" ht="21" customHeight="1">
      <c r="A63" s="52">
        <v>51</v>
      </c>
      <c r="B63" s="98"/>
      <c r="C63" s="103"/>
      <c r="D63" s="103"/>
      <c r="E63" s="104"/>
      <c r="F63" s="74" t="s">
        <v>7</v>
      </c>
      <c r="G63" s="75" t="e">
        <f t="shared" ca="1" si="15"/>
        <v>#NAME?</v>
      </c>
      <c r="H63" s="93" t="e">
        <f t="shared" ca="1" si="16"/>
        <v>#NAME?</v>
      </c>
      <c r="I63" s="77" t="e">
        <f t="shared" ca="1" si="0"/>
        <v>#NAME?</v>
      </c>
      <c r="J63" s="78">
        <f t="shared" si="1"/>
        <v>0</v>
      </c>
      <c r="K63" s="94"/>
      <c r="L63" s="95" t="s">
        <v>0</v>
      </c>
      <c r="M63" s="96"/>
      <c r="N63" s="82">
        <v>0</v>
      </c>
      <c r="O63" s="97" t="str">
        <f t="shared" si="2"/>
        <v/>
      </c>
      <c r="P63" s="84" t="e">
        <f t="shared" ca="1" si="17"/>
        <v>#NAME?</v>
      </c>
      <c r="Q63" s="84" t="str">
        <f t="shared" si="3"/>
        <v/>
      </c>
      <c r="R63" s="85" t="str">
        <f t="shared" si="33"/>
        <v/>
      </c>
      <c r="S63" s="85" t="str">
        <f t="shared" si="4"/>
        <v/>
      </c>
      <c r="T63" s="97" t="str">
        <f t="shared" si="19"/>
        <v/>
      </c>
      <c r="U63" s="85" t="str">
        <f t="shared" si="20"/>
        <v/>
      </c>
      <c r="V63" s="87" t="str">
        <f t="shared" si="5"/>
        <v/>
      </c>
      <c r="W63" s="88" t="e">
        <f t="shared" ca="1" si="21"/>
        <v>#NAME?</v>
      </c>
      <c r="X63" s="89" t="e">
        <f t="shared" ca="1" si="22"/>
        <v>#NAME?</v>
      </c>
      <c r="Y63" s="56">
        <f t="shared" si="23"/>
        <v>0</v>
      </c>
      <c r="Z63" s="51">
        <f t="shared" si="24"/>
        <v>0</v>
      </c>
      <c r="AA63" s="51">
        <f t="shared" si="6"/>
        <v>0</v>
      </c>
      <c r="AB63" s="51" t="str">
        <f t="shared" si="25"/>
        <v/>
      </c>
      <c r="AC63" s="90">
        <f t="shared" si="27"/>
        <v>51</v>
      </c>
      <c r="AD63" s="90">
        <f t="shared" si="32"/>
        <v>51</v>
      </c>
      <c r="AE63" s="8">
        <f t="shared" si="7"/>
        <v>0</v>
      </c>
      <c r="AF63" s="8" t="str">
        <f t="shared" si="29"/>
        <v/>
      </c>
      <c r="AG63" s="51" t="str">
        <f t="shared" si="8"/>
        <v>WIN</v>
      </c>
      <c r="AH63" s="51" t="str">
        <f t="shared" si="9"/>
        <v/>
      </c>
      <c r="AI63" s="51" t="str">
        <f t="shared" si="10"/>
        <v/>
      </c>
      <c r="AJ63" s="51">
        <f t="shared" si="11"/>
        <v>0</v>
      </c>
      <c r="AK63" s="7" t="str">
        <f t="shared" si="12"/>
        <v>N</v>
      </c>
      <c r="AL63" s="90">
        <f t="shared" si="13"/>
        <v>1</v>
      </c>
      <c r="AM63" s="91"/>
      <c r="AN63" s="8">
        <v>51</v>
      </c>
      <c r="AO63" s="8">
        <f t="shared" si="30"/>
        <v>32951280099</v>
      </c>
      <c r="AP63" s="51"/>
      <c r="AQ63" s="8" t="e">
        <f t="shared" si="26"/>
        <v>#N/A</v>
      </c>
      <c r="AR63" s="92" t="e">
        <f t="shared" ca="1" si="14"/>
        <v>#NAME?</v>
      </c>
      <c r="AS63" s="9"/>
      <c r="AT63" s="9"/>
      <c r="AU63" s="10"/>
      <c r="AV63" s="10"/>
      <c r="AW63" s="10"/>
      <c r="AX63" s="10"/>
      <c r="AY63" s="10"/>
      <c r="AZ63" s="10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</row>
    <row r="64" spans="1:63" ht="21" customHeight="1">
      <c r="A64" s="52">
        <v>52</v>
      </c>
      <c r="B64" s="98"/>
      <c r="C64" s="103"/>
      <c r="D64" s="103"/>
      <c r="E64" s="104"/>
      <c r="F64" s="74" t="s">
        <v>7</v>
      </c>
      <c r="G64" s="75" t="e">
        <f t="shared" ca="1" si="15"/>
        <v>#NAME?</v>
      </c>
      <c r="H64" s="93" t="e">
        <f t="shared" ca="1" si="16"/>
        <v>#NAME?</v>
      </c>
      <c r="I64" s="77" t="e">
        <f t="shared" ca="1" si="0"/>
        <v>#NAME?</v>
      </c>
      <c r="J64" s="78">
        <f t="shared" si="1"/>
        <v>0</v>
      </c>
      <c r="K64" s="94"/>
      <c r="L64" s="95" t="s">
        <v>0</v>
      </c>
      <c r="M64" s="96"/>
      <c r="N64" s="82">
        <v>0</v>
      </c>
      <c r="O64" s="97" t="str">
        <f t="shared" si="2"/>
        <v/>
      </c>
      <c r="P64" s="84" t="e">
        <f t="shared" ca="1" si="17"/>
        <v>#NAME?</v>
      </c>
      <c r="Q64" s="84" t="str">
        <f t="shared" si="3"/>
        <v/>
      </c>
      <c r="R64" s="85" t="str">
        <f t="shared" si="33"/>
        <v/>
      </c>
      <c r="S64" s="85" t="str">
        <f t="shared" si="4"/>
        <v/>
      </c>
      <c r="T64" s="97" t="str">
        <f t="shared" si="19"/>
        <v/>
      </c>
      <c r="U64" s="85" t="str">
        <f t="shared" si="20"/>
        <v/>
      </c>
      <c r="V64" s="87" t="str">
        <f t="shared" si="5"/>
        <v/>
      </c>
      <c r="W64" s="88" t="e">
        <f t="shared" ca="1" si="21"/>
        <v>#NAME?</v>
      </c>
      <c r="X64" s="89" t="e">
        <f t="shared" ca="1" si="22"/>
        <v>#NAME?</v>
      </c>
      <c r="Y64" s="56">
        <f t="shared" si="23"/>
        <v>0</v>
      </c>
      <c r="Z64" s="51">
        <f t="shared" si="24"/>
        <v>0</v>
      </c>
      <c r="AA64" s="51">
        <f t="shared" si="6"/>
        <v>0</v>
      </c>
      <c r="AB64" s="51" t="str">
        <f t="shared" si="25"/>
        <v/>
      </c>
      <c r="AC64" s="90">
        <f t="shared" si="27"/>
        <v>52</v>
      </c>
      <c r="AD64" s="90">
        <f t="shared" si="32"/>
        <v>52</v>
      </c>
      <c r="AE64" s="8">
        <f t="shared" si="7"/>
        <v>0</v>
      </c>
      <c r="AF64" s="8" t="str">
        <f t="shared" si="29"/>
        <v/>
      </c>
      <c r="AG64" s="51" t="str">
        <f t="shared" si="8"/>
        <v>WIN</v>
      </c>
      <c r="AH64" s="51" t="str">
        <f t="shared" si="9"/>
        <v/>
      </c>
      <c r="AI64" s="51" t="str">
        <f t="shared" si="10"/>
        <v/>
      </c>
      <c r="AJ64" s="51">
        <f t="shared" si="11"/>
        <v>0</v>
      </c>
      <c r="AK64" s="7" t="str">
        <f t="shared" si="12"/>
        <v>N</v>
      </c>
      <c r="AL64" s="90">
        <f t="shared" si="13"/>
        <v>1</v>
      </c>
      <c r="AM64" s="91"/>
      <c r="AN64" s="8">
        <v>52</v>
      </c>
      <c r="AO64" s="8">
        <f t="shared" si="30"/>
        <v>53316291173</v>
      </c>
      <c r="AP64" s="51"/>
      <c r="AQ64" s="8" t="e">
        <f t="shared" si="26"/>
        <v>#N/A</v>
      </c>
      <c r="AR64" s="92" t="e">
        <f t="shared" ca="1" si="14"/>
        <v>#NAME?</v>
      </c>
      <c r="AS64" s="9"/>
      <c r="AT64" s="9"/>
      <c r="AU64" s="10"/>
      <c r="AV64" s="10"/>
      <c r="AW64" s="10"/>
      <c r="AX64" s="10"/>
      <c r="AY64" s="10"/>
      <c r="AZ64" s="10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</row>
    <row r="65" spans="1:63" ht="21" customHeight="1">
      <c r="A65" s="52">
        <v>53</v>
      </c>
      <c r="B65" s="98"/>
      <c r="C65" s="103"/>
      <c r="D65" s="103"/>
      <c r="E65" s="104"/>
      <c r="F65" s="74" t="s">
        <v>7</v>
      </c>
      <c r="G65" s="75" t="e">
        <f t="shared" ca="1" si="15"/>
        <v>#NAME?</v>
      </c>
      <c r="H65" s="93" t="e">
        <f t="shared" ca="1" si="16"/>
        <v>#NAME?</v>
      </c>
      <c r="I65" s="77" t="e">
        <f t="shared" ca="1" si="0"/>
        <v>#NAME?</v>
      </c>
      <c r="J65" s="78">
        <f t="shared" si="1"/>
        <v>0</v>
      </c>
      <c r="K65" s="94"/>
      <c r="L65" s="95" t="s">
        <v>0</v>
      </c>
      <c r="M65" s="96"/>
      <c r="N65" s="82">
        <v>0</v>
      </c>
      <c r="O65" s="97" t="str">
        <f t="shared" si="2"/>
        <v/>
      </c>
      <c r="P65" s="84" t="e">
        <f t="shared" ca="1" si="17"/>
        <v>#NAME?</v>
      </c>
      <c r="Q65" s="84" t="str">
        <f t="shared" si="3"/>
        <v/>
      </c>
      <c r="R65" s="85" t="str">
        <f t="shared" si="33"/>
        <v/>
      </c>
      <c r="S65" s="85" t="str">
        <f t="shared" si="4"/>
        <v/>
      </c>
      <c r="T65" s="97" t="str">
        <f t="shared" si="19"/>
        <v/>
      </c>
      <c r="U65" s="85" t="str">
        <f t="shared" si="20"/>
        <v/>
      </c>
      <c r="V65" s="87" t="str">
        <f t="shared" si="5"/>
        <v/>
      </c>
      <c r="W65" s="88" t="e">
        <f t="shared" ca="1" si="21"/>
        <v>#NAME?</v>
      </c>
      <c r="X65" s="89" t="e">
        <f t="shared" ca="1" si="22"/>
        <v>#NAME?</v>
      </c>
      <c r="Y65" s="56">
        <f t="shared" si="23"/>
        <v>0</v>
      </c>
      <c r="Z65" s="51">
        <f t="shared" si="24"/>
        <v>0</v>
      </c>
      <c r="AA65" s="51">
        <f t="shared" si="6"/>
        <v>0</v>
      </c>
      <c r="AB65" s="51" t="str">
        <f t="shared" si="25"/>
        <v/>
      </c>
      <c r="AC65" s="90">
        <f t="shared" si="27"/>
        <v>53</v>
      </c>
      <c r="AD65" s="90">
        <f t="shared" si="32"/>
        <v>53</v>
      </c>
      <c r="AE65" s="8">
        <f t="shared" si="7"/>
        <v>0</v>
      </c>
      <c r="AF65" s="8" t="str">
        <f t="shared" si="29"/>
        <v/>
      </c>
      <c r="AG65" s="51" t="str">
        <f t="shared" si="8"/>
        <v>WIN</v>
      </c>
      <c r="AH65" s="51" t="str">
        <f t="shared" si="9"/>
        <v/>
      </c>
      <c r="AI65" s="51" t="str">
        <f t="shared" si="10"/>
        <v/>
      </c>
      <c r="AJ65" s="51">
        <f t="shared" si="11"/>
        <v>0</v>
      </c>
      <c r="AK65" s="7" t="str">
        <f t="shared" si="12"/>
        <v>N</v>
      </c>
      <c r="AL65" s="90">
        <f t="shared" si="13"/>
        <v>1</v>
      </c>
      <c r="AM65" s="91"/>
      <c r="AN65" s="8">
        <v>53</v>
      </c>
      <c r="AO65" s="8">
        <f t="shared" si="30"/>
        <v>86267571272</v>
      </c>
      <c r="AP65" s="51"/>
      <c r="AQ65" s="8" t="e">
        <f t="shared" si="26"/>
        <v>#N/A</v>
      </c>
      <c r="AR65" s="92" t="e">
        <f t="shared" ca="1" si="14"/>
        <v>#NAME?</v>
      </c>
      <c r="AS65" s="9"/>
      <c r="AT65" s="9"/>
      <c r="AU65" s="10"/>
      <c r="AV65" s="10"/>
      <c r="AW65" s="10"/>
      <c r="AX65" s="10"/>
      <c r="AY65" s="10"/>
      <c r="AZ65" s="10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</row>
    <row r="66" spans="1:63" ht="21" customHeight="1">
      <c r="A66" s="52">
        <v>54</v>
      </c>
      <c r="B66" s="98"/>
      <c r="C66" s="103"/>
      <c r="D66" s="103"/>
      <c r="E66" s="104"/>
      <c r="F66" s="74" t="s">
        <v>7</v>
      </c>
      <c r="G66" s="75" t="e">
        <f t="shared" ca="1" si="15"/>
        <v>#NAME?</v>
      </c>
      <c r="H66" s="93" t="e">
        <f t="shared" ca="1" si="16"/>
        <v>#NAME?</v>
      </c>
      <c r="I66" s="77" t="e">
        <f t="shared" ca="1" si="0"/>
        <v>#NAME?</v>
      </c>
      <c r="J66" s="78">
        <f t="shared" si="1"/>
        <v>0</v>
      </c>
      <c r="K66" s="94"/>
      <c r="L66" s="95" t="s">
        <v>0</v>
      </c>
      <c r="M66" s="96"/>
      <c r="N66" s="82">
        <v>0</v>
      </c>
      <c r="O66" s="97" t="str">
        <f t="shared" si="2"/>
        <v/>
      </c>
      <c r="P66" s="84" t="e">
        <f t="shared" ca="1" si="17"/>
        <v>#NAME?</v>
      </c>
      <c r="Q66" s="84" t="str">
        <f t="shared" si="3"/>
        <v/>
      </c>
      <c r="R66" s="85" t="str">
        <f t="shared" si="33"/>
        <v/>
      </c>
      <c r="S66" s="85" t="str">
        <f t="shared" si="4"/>
        <v/>
      </c>
      <c r="T66" s="97" t="str">
        <f t="shared" si="19"/>
        <v/>
      </c>
      <c r="U66" s="85" t="str">
        <f t="shared" si="20"/>
        <v/>
      </c>
      <c r="V66" s="87" t="str">
        <f t="shared" si="5"/>
        <v/>
      </c>
      <c r="W66" s="88" t="e">
        <f t="shared" ca="1" si="21"/>
        <v>#NAME?</v>
      </c>
      <c r="X66" s="89" t="e">
        <f t="shared" ca="1" si="22"/>
        <v>#NAME?</v>
      </c>
      <c r="Y66" s="56">
        <f t="shared" si="23"/>
        <v>0</v>
      </c>
      <c r="Z66" s="51">
        <f t="shared" si="24"/>
        <v>0</v>
      </c>
      <c r="AA66" s="51">
        <f t="shared" si="6"/>
        <v>0</v>
      </c>
      <c r="AB66" s="51" t="str">
        <f t="shared" si="25"/>
        <v/>
      </c>
      <c r="AC66" s="90">
        <f t="shared" si="27"/>
        <v>54</v>
      </c>
      <c r="AD66" s="90">
        <f t="shared" si="32"/>
        <v>54</v>
      </c>
      <c r="AE66" s="8">
        <f t="shared" si="7"/>
        <v>0</v>
      </c>
      <c r="AF66" s="8" t="str">
        <f t="shared" si="29"/>
        <v/>
      </c>
      <c r="AG66" s="51" t="str">
        <f t="shared" si="8"/>
        <v>WIN</v>
      </c>
      <c r="AH66" s="51" t="str">
        <f t="shared" si="9"/>
        <v/>
      </c>
      <c r="AI66" s="51" t="str">
        <f t="shared" si="10"/>
        <v/>
      </c>
      <c r="AJ66" s="51">
        <f t="shared" si="11"/>
        <v>0</v>
      </c>
      <c r="AK66" s="7" t="str">
        <f t="shared" si="12"/>
        <v>N</v>
      </c>
      <c r="AL66" s="90">
        <f t="shared" si="13"/>
        <v>1</v>
      </c>
      <c r="AM66" s="91"/>
      <c r="AN66" s="8">
        <v>54</v>
      </c>
      <c r="AO66" s="8">
        <f t="shared" si="30"/>
        <v>139583862445</v>
      </c>
      <c r="AP66" s="51"/>
      <c r="AQ66" s="8" t="e">
        <f t="shared" si="26"/>
        <v>#N/A</v>
      </c>
      <c r="AR66" s="92" t="e">
        <f t="shared" ca="1" si="14"/>
        <v>#NAME?</v>
      </c>
      <c r="AS66" s="9"/>
      <c r="AT66" s="9"/>
      <c r="AU66" s="10"/>
      <c r="AV66" s="10"/>
      <c r="AW66" s="10"/>
      <c r="AX66" s="10"/>
      <c r="AY66" s="10"/>
      <c r="AZ66" s="10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</row>
    <row r="67" spans="1:63" ht="21" customHeight="1">
      <c r="A67" s="52">
        <v>55</v>
      </c>
      <c r="B67" s="98"/>
      <c r="C67" s="103"/>
      <c r="D67" s="103"/>
      <c r="E67" s="104"/>
      <c r="F67" s="74" t="s">
        <v>7</v>
      </c>
      <c r="G67" s="75" t="e">
        <f t="shared" ca="1" si="15"/>
        <v>#NAME?</v>
      </c>
      <c r="H67" s="93" t="e">
        <f t="shared" ca="1" si="16"/>
        <v>#NAME?</v>
      </c>
      <c r="I67" s="77" t="e">
        <f t="shared" ca="1" si="0"/>
        <v>#NAME?</v>
      </c>
      <c r="J67" s="78">
        <f t="shared" si="1"/>
        <v>0</v>
      </c>
      <c r="K67" s="94"/>
      <c r="L67" s="95" t="s">
        <v>0</v>
      </c>
      <c r="M67" s="96"/>
      <c r="N67" s="82">
        <v>0</v>
      </c>
      <c r="O67" s="97" t="str">
        <f t="shared" si="2"/>
        <v/>
      </c>
      <c r="P67" s="84" t="e">
        <f t="shared" ca="1" si="17"/>
        <v>#NAME?</v>
      </c>
      <c r="Q67" s="84" t="str">
        <f t="shared" si="3"/>
        <v/>
      </c>
      <c r="R67" s="85" t="str">
        <f t="shared" si="33"/>
        <v/>
      </c>
      <c r="S67" s="85" t="str">
        <f t="shared" si="4"/>
        <v/>
      </c>
      <c r="T67" s="97" t="str">
        <f t="shared" si="19"/>
        <v/>
      </c>
      <c r="U67" s="85" t="str">
        <f t="shared" si="20"/>
        <v/>
      </c>
      <c r="V67" s="87" t="str">
        <f t="shared" si="5"/>
        <v/>
      </c>
      <c r="W67" s="88" t="e">
        <f t="shared" ca="1" si="21"/>
        <v>#NAME?</v>
      </c>
      <c r="X67" s="89" t="e">
        <f t="shared" ca="1" si="22"/>
        <v>#NAME?</v>
      </c>
      <c r="Y67" s="56">
        <f t="shared" si="23"/>
        <v>0</v>
      </c>
      <c r="Z67" s="51">
        <f t="shared" si="24"/>
        <v>0</v>
      </c>
      <c r="AA67" s="51">
        <f t="shared" si="6"/>
        <v>0</v>
      </c>
      <c r="AB67" s="51" t="str">
        <f t="shared" si="25"/>
        <v/>
      </c>
      <c r="AC67" s="90">
        <f t="shared" si="27"/>
        <v>55</v>
      </c>
      <c r="AD67" s="90">
        <f t="shared" si="32"/>
        <v>55</v>
      </c>
      <c r="AE67" s="8">
        <f t="shared" si="7"/>
        <v>0</v>
      </c>
      <c r="AF67" s="8" t="str">
        <f t="shared" si="29"/>
        <v/>
      </c>
      <c r="AG67" s="51" t="str">
        <f t="shared" si="8"/>
        <v>WIN</v>
      </c>
      <c r="AH67" s="51" t="str">
        <f t="shared" si="9"/>
        <v/>
      </c>
      <c r="AI67" s="51" t="str">
        <f t="shared" si="10"/>
        <v/>
      </c>
      <c r="AJ67" s="51">
        <f t="shared" si="11"/>
        <v>0</v>
      </c>
      <c r="AK67" s="7" t="str">
        <f t="shared" si="12"/>
        <v>N</v>
      </c>
      <c r="AL67" s="90">
        <f t="shared" si="13"/>
        <v>1</v>
      </c>
      <c r="AM67" s="91"/>
      <c r="AN67" s="8">
        <v>55</v>
      </c>
      <c r="AO67" s="8">
        <f t="shared" si="30"/>
        <v>225851433717</v>
      </c>
      <c r="AP67" s="51"/>
      <c r="AQ67" s="8" t="e">
        <f t="shared" si="26"/>
        <v>#N/A</v>
      </c>
      <c r="AR67" s="92" t="e">
        <f t="shared" ca="1" si="14"/>
        <v>#NAME?</v>
      </c>
      <c r="AS67" s="9"/>
      <c r="AT67" s="9"/>
      <c r="AU67" s="10"/>
      <c r="AV67" s="10"/>
      <c r="AW67" s="10"/>
      <c r="AX67" s="10"/>
      <c r="AY67" s="10"/>
      <c r="AZ67" s="10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</row>
    <row r="68" spans="1:63" ht="21" customHeight="1">
      <c r="A68" s="52">
        <v>56</v>
      </c>
      <c r="B68" s="98"/>
      <c r="C68" s="103"/>
      <c r="D68" s="103"/>
      <c r="E68" s="104"/>
      <c r="F68" s="74" t="s">
        <v>7</v>
      </c>
      <c r="G68" s="75" t="e">
        <f t="shared" ca="1" si="15"/>
        <v>#NAME?</v>
      </c>
      <c r="H68" s="93" t="e">
        <f t="shared" ca="1" si="16"/>
        <v>#NAME?</v>
      </c>
      <c r="I68" s="77" t="e">
        <f t="shared" ca="1" si="0"/>
        <v>#NAME?</v>
      </c>
      <c r="J68" s="78">
        <f t="shared" si="1"/>
        <v>0</v>
      </c>
      <c r="K68" s="94"/>
      <c r="L68" s="95" t="s">
        <v>0</v>
      </c>
      <c r="M68" s="96"/>
      <c r="N68" s="82">
        <v>0</v>
      </c>
      <c r="O68" s="97" t="str">
        <f t="shared" si="2"/>
        <v/>
      </c>
      <c r="P68" s="84" t="e">
        <f t="shared" ca="1" si="17"/>
        <v>#NAME?</v>
      </c>
      <c r="Q68" s="84" t="str">
        <f t="shared" si="3"/>
        <v/>
      </c>
      <c r="R68" s="85" t="str">
        <f t="shared" si="33"/>
        <v/>
      </c>
      <c r="S68" s="85" t="str">
        <f t="shared" si="4"/>
        <v/>
      </c>
      <c r="T68" s="97" t="str">
        <f t="shared" si="19"/>
        <v/>
      </c>
      <c r="U68" s="85" t="str">
        <f t="shared" si="20"/>
        <v/>
      </c>
      <c r="V68" s="87" t="str">
        <f t="shared" si="5"/>
        <v/>
      </c>
      <c r="W68" s="88" t="e">
        <f t="shared" ca="1" si="21"/>
        <v>#NAME?</v>
      </c>
      <c r="X68" s="89" t="e">
        <f t="shared" ca="1" si="22"/>
        <v>#NAME?</v>
      </c>
      <c r="Y68" s="56">
        <f t="shared" si="23"/>
        <v>0</v>
      </c>
      <c r="Z68" s="51">
        <f t="shared" si="24"/>
        <v>0</v>
      </c>
      <c r="AA68" s="51">
        <f t="shared" si="6"/>
        <v>0</v>
      </c>
      <c r="AB68" s="51" t="str">
        <f t="shared" si="25"/>
        <v/>
      </c>
      <c r="AC68" s="90">
        <f t="shared" si="27"/>
        <v>56</v>
      </c>
      <c r="AD68" s="90">
        <f t="shared" si="32"/>
        <v>56</v>
      </c>
      <c r="AE68" s="8">
        <f t="shared" si="7"/>
        <v>0</v>
      </c>
      <c r="AF68" s="8" t="str">
        <f t="shared" si="29"/>
        <v/>
      </c>
      <c r="AG68" s="51" t="str">
        <f t="shared" si="8"/>
        <v>WIN</v>
      </c>
      <c r="AH68" s="51" t="str">
        <f t="shared" si="9"/>
        <v/>
      </c>
      <c r="AI68" s="51" t="str">
        <f t="shared" si="10"/>
        <v/>
      </c>
      <c r="AJ68" s="51">
        <f t="shared" si="11"/>
        <v>0</v>
      </c>
      <c r="AK68" s="7" t="str">
        <f t="shared" si="12"/>
        <v>N</v>
      </c>
      <c r="AL68" s="90">
        <f t="shared" si="13"/>
        <v>1</v>
      </c>
      <c r="AM68" s="91"/>
      <c r="AN68" s="8">
        <v>56</v>
      </c>
      <c r="AO68" s="8">
        <f t="shared" si="30"/>
        <v>365435296162</v>
      </c>
      <c r="AP68" s="51"/>
      <c r="AQ68" s="8" t="e">
        <f t="shared" si="26"/>
        <v>#N/A</v>
      </c>
      <c r="AR68" s="92" t="e">
        <f t="shared" ca="1" si="14"/>
        <v>#NAME?</v>
      </c>
      <c r="AS68" s="9"/>
      <c r="AT68" s="9"/>
      <c r="AU68" s="10"/>
      <c r="AV68" s="10"/>
      <c r="AW68" s="10"/>
      <c r="AX68" s="10"/>
      <c r="AY68" s="10"/>
      <c r="AZ68" s="10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</row>
    <row r="69" spans="1:63" ht="21" customHeight="1">
      <c r="A69" s="52">
        <v>57</v>
      </c>
      <c r="B69" s="98"/>
      <c r="C69" s="103"/>
      <c r="D69" s="103"/>
      <c r="E69" s="104"/>
      <c r="F69" s="74" t="s">
        <v>7</v>
      </c>
      <c r="G69" s="75" t="e">
        <f t="shared" ca="1" si="15"/>
        <v>#NAME?</v>
      </c>
      <c r="H69" s="93" t="e">
        <f t="shared" ca="1" si="16"/>
        <v>#NAME?</v>
      </c>
      <c r="I69" s="77" t="e">
        <f t="shared" ca="1" si="0"/>
        <v>#NAME?</v>
      </c>
      <c r="J69" s="78">
        <f t="shared" si="1"/>
        <v>0</v>
      </c>
      <c r="K69" s="94"/>
      <c r="L69" s="95" t="s">
        <v>0</v>
      </c>
      <c r="M69" s="96"/>
      <c r="N69" s="82">
        <v>0</v>
      </c>
      <c r="O69" s="97" t="str">
        <f t="shared" si="2"/>
        <v/>
      </c>
      <c r="P69" s="84" t="e">
        <f t="shared" ca="1" si="17"/>
        <v>#NAME?</v>
      </c>
      <c r="Q69" s="84" t="str">
        <f t="shared" si="3"/>
        <v/>
      </c>
      <c r="R69" s="85" t="str">
        <f t="shared" si="33"/>
        <v/>
      </c>
      <c r="S69" s="85" t="str">
        <f t="shared" si="4"/>
        <v/>
      </c>
      <c r="T69" s="97" t="str">
        <f t="shared" si="19"/>
        <v/>
      </c>
      <c r="U69" s="85" t="str">
        <f t="shared" si="20"/>
        <v/>
      </c>
      <c r="V69" s="87" t="str">
        <f t="shared" si="5"/>
        <v/>
      </c>
      <c r="W69" s="88" t="e">
        <f t="shared" ca="1" si="21"/>
        <v>#NAME?</v>
      </c>
      <c r="X69" s="89" t="e">
        <f t="shared" ca="1" si="22"/>
        <v>#NAME?</v>
      </c>
      <c r="Y69" s="56">
        <f t="shared" si="23"/>
        <v>0</v>
      </c>
      <c r="Z69" s="51">
        <f t="shared" si="24"/>
        <v>0</v>
      </c>
      <c r="AA69" s="51">
        <f t="shared" si="6"/>
        <v>0</v>
      </c>
      <c r="AB69" s="51" t="str">
        <f t="shared" si="25"/>
        <v/>
      </c>
      <c r="AC69" s="90">
        <f t="shared" si="27"/>
        <v>57</v>
      </c>
      <c r="AD69" s="90">
        <f t="shared" si="32"/>
        <v>57</v>
      </c>
      <c r="AE69" s="8">
        <f t="shared" si="7"/>
        <v>0</v>
      </c>
      <c r="AF69" s="8" t="str">
        <f t="shared" si="29"/>
        <v/>
      </c>
      <c r="AG69" s="51" t="str">
        <f t="shared" si="8"/>
        <v>WIN</v>
      </c>
      <c r="AH69" s="51" t="str">
        <f t="shared" si="9"/>
        <v/>
      </c>
      <c r="AI69" s="51" t="str">
        <f t="shared" si="10"/>
        <v/>
      </c>
      <c r="AJ69" s="51">
        <f t="shared" si="11"/>
        <v>0</v>
      </c>
      <c r="AK69" s="7" t="str">
        <f t="shared" si="12"/>
        <v>N</v>
      </c>
      <c r="AL69" s="90">
        <f t="shared" si="13"/>
        <v>1</v>
      </c>
      <c r="AM69" s="91"/>
      <c r="AN69" s="8">
        <v>57</v>
      </c>
      <c r="AO69" s="8">
        <f t="shared" si="30"/>
        <v>591286729879</v>
      </c>
      <c r="AP69" s="51"/>
      <c r="AQ69" s="8" t="e">
        <f t="shared" si="26"/>
        <v>#N/A</v>
      </c>
      <c r="AR69" s="92" t="e">
        <f t="shared" ca="1" si="14"/>
        <v>#NAME?</v>
      </c>
      <c r="AS69" s="9"/>
      <c r="AT69" s="9"/>
      <c r="AU69" s="10"/>
      <c r="AV69" s="10"/>
      <c r="AW69" s="10"/>
      <c r="AX69" s="10"/>
      <c r="AY69" s="10"/>
      <c r="AZ69" s="10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</row>
    <row r="70" spans="1:63" ht="21" customHeight="1">
      <c r="A70" s="52">
        <v>58</v>
      </c>
      <c r="B70" s="98"/>
      <c r="C70" s="103"/>
      <c r="D70" s="103"/>
      <c r="E70" s="104"/>
      <c r="F70" s="74" t="s">
        <v>7</v>
      </c>
      <c r="G70" s="75" t="e">
        <f t="shared" ca="1" si="15"/>
        <v>#NAME?</v>
      </c>
      <c r="H70" s="93" t="e">
        <f t="shared" ca="1" si="16"/>
        <v>#NAME?</v>
      </c>
      <c r="I70" s="77" t="e">
        <f t="shared" ca="1" si="0"/>
        <v>#NAME?</v>
      </c>
      <c r="J70" s="78">
        <f t="shared" si="1"/>
        <v>0</v>
      </c>
      <c r="K70" s="94"/>
      <c r="L70" s="95" t="s">
        <v>0</v>
      </c>
      <c r="M70" s="96"/>
      <c r="N70" s="82">
        <v>0</v>
      </c>
      <c r="O70" s="97" t="str">
        <f t="shared" si="2"/>
        <v/>
      </c>
      <c r="P70" s="84" t="e">
        <f t="shared" ca="1" si="17"/>
        <v>#NAME?</v>
      </c>
      <c r="Q70" s="84" t="str">
        <f t="shared" si="3"/>
        <v/>
      </c>
      <c r="R70" s="85" t="str">
        <f t="shared" si="33"/>
        <v/>
      </c>
      <c r="S70" s="85" t="str">
        <f t="shared" si="4"/>
        <v/>
      </c>
      <c r="T70" s="97" t="str">
        <f t="shared" si="19"/>
        <v/>
      </c>
      <c r="U70" s="85" t="str">
        <f t="shared" si="20"/>
        <v/>
      </c>
      <c r="V70" s="87" t="str">
        <f t="shared" si="5"/>
        <v/>
      </c>
      <c r="W70" s="88" t="e">
        <f t="shared" ca="1" si="21"/>
        <v>#NAME?</v>
      </c>
      <c r="X70" s="89" t="e">
        <f t="shared" ca="1" si="22"/>
        <v>#NAME?</v>
      </c>
      <c r="Y70" s="56">
        <f t="shared" si="23"/>
        <v>0</v>
      </c>
      <c r="Z70" s="51">
        <f t="shared" si="24"/>
        <v>0</v>
      </c>
      <c r="AA70" s="51">
        <f t="shared" si="6"/>
        <v>0</v>
      </c>
      <c r="AB70" s="51" t="str">
        <f t="shared" si="25"/>
        <v/>
      </c>
      <c r="AC70" s="90">
        <f t="shared" si="27"/>
        <v>58</v>
      </c>
      <c r="AD70" s="90">
        <f t="shared" si="32"/>
        <v>58</v>
      </c>
      <c r="AE70" s="8">
        <f t="shared" si="7"/>
        <v>0</v>
      </c>
      <c r="AF70" s="8" t="str">
        <f t="shared" si="29"/>
        <v/>
      </c>
      <c r="AG70" s="51" t="str">
        <f t="shared" si="8"/>
        <v>WIN</v>
      </c>
      <c r="AH70" s="51" t="str">
        <f t="shared" si="9"/>
        <v/>
      </c>
      <c r="AI70" s="51" t="str">
        <f t="shared" si="10"/>
        <v/>
      </c>
      <c r="AJ70" s="51">
        <f t="shared" si="11"/>
        <v>0</v>
      </c>
      <c r="AK70" s="7" t="str">
        <f t="shared" si="12"/>
        <v>N</v>
      </c>
      <c r="AL70" s="90">
        <f t="shared" si="13"/>
        <v>1</v>
      </c>
      <c r="AM70" s="91"/>
      <c r="AN70" s="8">
        <v>58</v>
      </c>
      <c r="AO70" s="8">
        <f t="shared" si="30"/>
        <v>956722026041</v>
      </c>
      <c r="AP70" s="51"/>
      <c r="AQ70" s="8" t="e">
        <f t="shared" si="26"/>
        <v>#N/A</v>
      </c>
      <c r="AR70" s="92" t="e">
        <f t="shared" ca="1" si="14"/>
        <v>#NAME?</v>
      </c>
      <c r="AS70" s="9"/>
      <c r="AT70" s="9"/>
      <c r="AU70" s="10"/>
      <c r="AV70" s="10"/>
      <c r="AW70" s="10"/>
      <c r="AX70" s="10"/>
      <c r="AY70" s="10"/>
      <c r="AZ70" s="10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</row>
    <row r="71" spans="1:63" ht="21" customHeight="1">
      <c r="A71" s="52">
        <v>59</v>
      </c>
      <c r="B71" s="98"/>
      <c r="C71" s="103"/>
      <c r="D71" s="103"/>
      <c r="E71" s="104"/>
      <c r="F71" s="74" t="s">
        <v>7</v>
      </c>
      <c r="G71" s="75" t="e">
        <f t="shared" ca="1" si="15"/>
        <v>#NAME?</v>
      </c>
      <c r="H71" s="93" t="e">
        <f t="shared" ca="1" si="16"/>
        <v>#NAME?</v>
      </c>
      <c r="I71" s="77" t="e">
        <f t="shared" ca="1" si="0"/>
        <v>#NAME?</v>
      </c>
      <c r="J71" s="78">
        <f t="shared" si="1"/>
        <v>0</v>
      </c>
      <c r="K71" s="94"/>
      <c r="L71" s="95" t="s">
        <v>0</v>
      </c>
      <c r="M71" s="96"/>
      <c r="N71" s="82">
        <v>0</v>
      </c>
      <c r="O71" s="97" t="str">
        <f t="shared" si="2"/>
        <v/>
      </c>
      <c r="P71" s="84" t="e">
        <f t="shared" ca="1" si="17"/>
        <v>#NAME?</v>
      </c>
      <c r="Q71" s="84" t="str">
        <f t="shared" si="3"/>
        <v/>
      </c>
      <c r="R71" s="85" t="str">
        <f t="shared" si="33"/>
        <v/>
      </c>
      <c r="S71" s="85" t="str">
        <f t="shared" si="4"/>
        <v/>
      </c>
      <c r="T71" s="97" t="str">
        <f t="shared" si="19"/>
        <v/>
      </c>
      <c r="U71" s="85" t="str">
        <f t="shared" si="20"/>
        <v/>
      </c>
      <c r="V71" s="87" t="str">
        <f t="shared" si="5"/>
        <v/>
      </c>
      <c r="W71" s="88" t="e">
        <f t="shared" ca="1" si="21"/>
        <v>#NAME?</v>
      </c>
      <c r="X71" s="89" t="e">
        <f t="shared" ca="1" si="22"/>
        <v>#NAME?</v>
      </c>
      <c r="Y71" s="56">
        <f t="shared" si="23"/>
        <v>0</v>
      </c>
      <c r="Z71" s="51">
        <f t="shared" si="24"/>
        <v>0</v>
      </c>
      <c r="AA71" s="51">
        <f t="shared" si="6"/>
        <v>0</v>
      </c>
      <c r="AB71" s="51" t="str">
        <f t="shared" si="25"/>
        <v/>
      </c>
      <c r="AC71" s="90">
        <f t="shared" si="27"/>
        <v>59</v>
      </c>
      <c r="AD71" s="90">
        <f t="shared" si="32"/>
        <v>59</v>
      </c>
      <c r="AE71" s="8">
        <f t="shared" si="7"/>
        <v>0</v>
      </c>
      <c r="AF71" s="8" t="str">
        <f t="shared" si="29"/>
        <v/>
      </c>
      <c r="AG71" s="51" t="str">
        <f t="shared" si="8"/>
        <v>WIN</v>
      </c>
      <c r="AH71" s="51" t="str">
        <f t="shared" si="9"/>
        <v/>
      </c>
      <c r="AI71" s="51" t="str">
        <f t="shared" si="10"/>
        <v/>
      </c>
      <c r="AJ71" s="51">
        <f t="shared" si="11"/>
        <v>0</v>
      </c>
      <c r="AK71" s="7" t="str">
        <f t="shared" si="12"/>
        <v>N</v>
      </c>
      <c r="AL71" s="90">
        <f t="shared" si="13"/>
        <v>1</v>
      </c>
      <c r="AM71" s="91"/>
      <c r="AN71" s="8">
        <v>59</v>
      </c>
      <c r="AO71" s="8">
        <f t="shared" si="30"/>
        <v>1548008755920</v>
      </c>
      <c r="AP71" s="51"/>
      <c r="AQ71" s="8" t="e">
        <f t="shared" si="26"/>
        <v>#N/A</v>
      </c>
      <c r="AR71" s="92" t="e">
        <f t="shared" ca="1" si="14"/>
        <v>#NAME?</v>
      </c>
      <c r="AS71" s="9"/>
      <c r="AT71" s="9"/>
      <c r="AU71" s="10"/>
      <c r="AV71" s="10"/>
      <c r="AW71" s="10"/>
      <c r="AX71" s="10"/>
      <c r="AY71" s="10"/>
      <c r="AZ71" s="10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</row>
    <row r="72" spans="1:63" ht="21" customHeight="1">
      <c r="A72" s="52">
        <v>60</v>
      </c>
      <c r="B72" s="98"/>
      <c r="C72" s="103"/>
      <c r="D72" s="103"/>
      <c r="E72" s="104"/>
      <c r="F72" s="74" t="s">
        <v>7</v>
      </c>
      <c r="G72" s="75" t="e">
        <f t="shared" ca="1" si="15"/>
        <v>#NAME?</v>
      </c>
      <c r="H72" s="93" t="e">
        <f t="shared" ca="1" si="16"/>
        <v>#NAME?</v>
      </c>
      <c r="I72" s="77" t="e">
        <f t="shared" ca="1" si="0"/>
        <v>#NAME?</v>
      </c>
      <c r="J72" s="78">
        <f t="shared" si="1"/>
        <v>0</v>
      </c>
      <c r="K72" s="94"/>
      <c r="L72" s="95" t="s">
        <v>0</v>
      </c>
      <c r="M72" s="96"/>
      <c r="N72" s="82">
        <v>0</v>
      </c>
      <c r="O72" s="97" t="str">
        <f t="shared" si="2"/>
        <v/>
      </c>
      <c r="P72" s="84" t="e">
        <f t="shared" ca="1" si="17"/>
        <v>#NAME?</v>
      </c>
      <c r="Q72" s="84" t="str">
        <f t="shared" si="3"/>
        <v/>
      </c>
      <c r="R72" s="85" t="str">
        <f t="shared" si="33"/>
        <v/>
      </c>
      <c r="S72" s="85" t="str">
        <f t="shared" si="4"/>
        <v/>
      </c>
      <c r="T72" s="97" t="str">
        <f t="shared" si="19"/>
        <v/>
      </c>
      <c r="U72" s="85" t="str">
        <f t="shared" si="20"/>
        <v/>
      </c>
      <c r="V72" s="87" t="str">
        <f t="shared" si="5"/>
        <v/>
      </c>
      <c r="W72" s="88" t="e">
        <f t="shared" ca="1" si="21"/>
        <v>#NAME?</v>
      </c>
      <c r="X72" s="89" t="e">
        <f t="shared" ca="1" si="22"/>
        <v>#NAME?</v>
      </c>
      <c r="Y72" s="56">
        <f t="shared" si="23"/>
        <v>0</v>
      </c>
      <c r="Z72" s="51">
        <f t="shared" si="24"/>
        <v>0</v>
      </c>
      <c r="AA72" s="51">
        <f t="shared" si="6"/>
        <v>0</v>
      </c>
      <c r="AB72" s="51" t="str">
        <f t="shared" si="25"/>
        <v/>
      </c>
      <c r="AC72" s="90">
        <f t="shared" si="27"/>
        <v>60</v>
      </c>
      <c r="AD72" s="90">
        <f t="shared" si="32"/>
        <v>60</v>
      </c>
      <c r="AE72" s="8">
        <f t="shared" si="7"/>
        <v>0</v>
      </c>
      <c r="AF72" s="8" t="str">
        <f t="shared" si="29"/>
        <v/>
      </c>
      <c r="AG72" s="51" t="str">
        <f t="shared" si="8"/>
        <v>WIN</v>
      </c>
      <c r="AH72" s="51" t="str">
        <f t="shared" si="9"/>
        <v/>
      </c>
      <c r="AI72" s="51" t="str">
        <f t="shared" si="10"/>
        <v/>
      </c>
      <c r="AJ72" s="51">
        <f t="shared" si="11"/>
        <v>0</v>
      </c>
      <c r="AK72" s="7" t="str">
        <f t="shared" si="12"/>
        <v>N</v>
      </c>
      <c r="AL72" s="90">
        <f t="shared" si="13"/>
        <v>1</v>
      </c>
      <c r="AM72" s="91"/>
      <c r="AN72" s="8">
        <v>60</v>
      </c>
      <c r="AO72" s="8">
        <f t="shared" si="30"/>
        <v>2504730781961</v>
      </c>
      <c r="AP72" s="51"/>
      <c r="AQ72" s="8" t="e">
        <f t="shared" si="26"/>
        <v>#N/A</v>
      </c>
      <c r="AR72" s="92" t="e">
        <f t="shared" ca="1" si="14"/>
        <v>#NAME?</v>
      </c>
      <c r="AS72" s="9"/>
      <c r="AT72" s="9"/>
      <c r="AU72" s="10"/>
      <c r="AV72" s="10"/>
      <c r="AW72" s="10"/>
      <c r="AX72" s="10"/>
      <c r="AY72" s="10"/>
      <c r="AZ72" s="10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</row>
    <row r="73" spans="1:63" ht="21" customHeight="1">
      <c r="A73" s="52">
        <v>61</v>
      </c>
      <c r="B73" s="98"/>
      <c r="C73" s="103"/>
      <c r="D73" s="103"/>
      <c r="E73" s="104"/>
      <c r="F73" s="74" t="s">
        <v>7</v>
      </c>
      <c r="G73" s="75" t="e">
        <f t="shared" ca="1" si="15"/>
        <v>#NAME?</v>
      </c>
      <c r="H73" s="93" t="e">
        <f t="shared" ca="1" si="16"/>
        <v>#NAME?</v>
      </c>
      <c r="I73" s="77" t="e">
        <f t="shared" ca="1" si="0"/>
        <v>#NAME?</v>
      </c>
      <c r="J73" s="78">
        <f t="shared" si="1"/>
        <v>0</v>
      </c>
      <c r="K73" s="94"/>
      <c r="L73" s="95" t="s">
        <v>0</v>
      </c>
      <c r="M73" s="96"/>
      <c r="N73" s="82">
        <v>0</v>
      </c>
      <c r="O73" s="97" t="str">
        <f t="shared" si="2"/>
        <v/>
      </c>
      <c r="P73" s="84" t="e">
        <f t="shared" ca="1" si="17"/>
        <v>#NAME?</v>
      </c>
      <c r="Q73" s="84" t="str">
        <f t="shared" si="3"/>
        <v/>
      </c>
      <c r="R73" s="85" t="str">
        <f t="shared" si="33"/>
        <v/>
      </c>
      <c r="S73" s="85" t="str">
        <f t="shared" si="4"/>
        <v/>
      </c>
      <c r="T73" s="97" t="str">
        <f t="shared" si="19"/>
        <v/>
      </c>
      <c r="U73" s="85" t="str">
        <f t="shared" si="20"/>
        <v/>
      </c>
      <c r="V73" s="87" t="str">
        <f t="shared" si="5"/>
        <v/>
      </c>
      <c r="W73" s="88" t="e">
        <f t="shared" ca="1" si="21"/>
        <v>#NAME?</v>
      </c>
      <c r="X73" s="89" t="e">
        <f t="shared" ca="1" si="22"/>
        <v>#NAME?</v>
      </c>
      <c r="Y73" s="56">
        <f t="shared" si="23"/>
        <v>0</v>
      </c>
      <c r="Z73" s="51">
        <f t="shared" si="24"/>
        <v>0</v>
      </c>
      <c r="AA73" s="51">
        <f t="shared" si="6"/>
        <v>0</v>
      </c>
      <c r="AB73" s="51" t="str">
        <f t="shared" si="25"/>
        <v/>
      </c>
      <c r="AC73" s="90">
        <f t="shared" si="27"/>
        <v>61</v>
      </c>
      <c r="AD73" s="90">
        <f t="shared" si="32"/>
        <v>61</v>
      </c>
      <c r="AE73" s="8">
        <f t="shared" si="7"/>
        <v>0</v>
      </c>
      <c r="AF73" s="8" t="str">
        <f t="shared" si="29"/>
        <v/>
      </c>
      <c r="AG73" s="51" t="str">
        <f t="shared" si="8"/>
        <v>WIN</v>
      </c>
      <c r="AH73" s="51" t="str">
        <f t="shared" si="9"/>
        <v/>
      </c>
      <c r="AI73" s="51" t="str">
        <f t="shared" si="10"/>
        <v/>
      </c>
      <c r="AJ73" s="51">
        <f t="shared" si="11"/>
        <v>0</v>
      </c>
      <c r="AK73" s="7" t="str">
        <f t="shared" si="12"/>
        <v>N</v>
      </c>
      <c r="AL73" s="90">
        <f t="shared" si="13"/>
        <v>1</v>
      </c>
      <c r="AM73" s="91"/>
      <c r="AN73" s="8">
        <v>61</v>
      </c>
      <c r="AO73" s="8">
        <f t="shared" si="30"/>
        <v>4052739537881</v>
      </c>
      <c r="AP73" s="51"/>
      <c r="AQ73" s="8" t="e">
        <f t="shared" si="26"/>
        <v>#N/A</v>
      </c>
      <c r="AR73" s="92" t="e">
        <f t="shared" ca="1" si="14"/>
        <v>#NAME?</v>
      </c>
      <c r="AS73" s="9"/>
      <c r="AT73" s="9"/>
      <c r="AU73" s="10"/>
      <c r="AV73" s="10"/>
      <c r="AW73" s="10"/>
      <c r="AX73" s="10"/>
      <c r="AY73" s="10"/>
      <c r="AZ73" s="10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</row>
    <row r="74" spans="1:63" ht="21" customHeight="1">
      <c r="A74" s="52">
        <v>62</v>
      </c>
      <c r="B74" s="98"/>
      <c r="C74" s="103"/>
      <c r="D74" s="103"/>
      <c r="E74" s="104"/>
      <c r="F74" s="74" t="s">
        <v>7</v>
      </c>
      <c r="G74" s="75" t="e">
        <f t="shared" ca="1" si="15"/>
        <v>#NAME?</v>
      </c>
      <c r="H74" s="93" t="e">
        <f t="shared" ca="1" si="16"/>
        <v>#NAME?</v>
      </c>
      <c r="I74" s="77" t="e">
        <f t="shared" ca="1" si="0"/>
        <v>#NAME?</v>
      </c>
      <c r="J74" s="78">
        <f t="shared" si="1"/>
        <v>0</v>
      </c>
      <c r="K74" s="94"/>
      <c r="L74" s="95" t="s">
        <v>0</v>
      </c>
      <c r="M74" s="96"/>
      <c r="N74" s="82">
        <v>0</v>
      </c>
      <c r="O74" s="97" t="str">
        <f t="shared" si="2"/>
        <v/>
      </c>
      <c r="P74" s="84" t="e">
        <f t="shared" ca="1" si="17"/>
        <v>#NAME?</v>
      </c>
      <c r="Q74" s="84" t="str">
        <f t="shared" si="3"/>
        <v/>
      </c>
      <c r="R74" s="85" t="str">
        <f t="shared" si="33"/>
        <v/>
      </c>
      <c r="S74" s="85" t="str">
        <f t="shared" si="4"/>
        <v/>
      </c>
      <c r="T74" s="97" t="str">
        <f t="shared" si="19"/>
        <v/>
      </c>
      <c r="U74" s="85" t="str">
        <f t="shared" si="20"/>
        <v/>
      </c>
      <c r="V74" s="87" t="str">
        <f t="shared" si="5"/>
        <v/>
      </c>
      <c r="W74" s="88" t="e">
        <f t="shared" ca="1" si="21"/>
        <v>#NAME?</v>
      </c>
      <c r="X74" s="89" t="e">
        <f t="shared" ca="1" si="22"/>
        <v>#NAME?</v>
      </c>
      <c r="Y74" s="56">
        <f t="shared" si="23"/>
        <v>0</v>
      </c>
      <c r="Z74" s="51">
        <f t="shared" si="24"/>
        <v>0</v>
      </c>
      <c r="AA74" s="51">
        <f t="shared" si="6"/>
        <v>0</v>
      </c>
      <c r="AB74" s="51" t="str">
        <f t="shared" si="25"/>
        <v/>
      </c>
      <c r="AC74" s="90">
        <f t="shared" si="27"/>
        <v>62</v>
      </c>
      <c r="AD74" s="90">
        <f t="shared" si="32"/>
        <v>62</v>
      </c>
      <c r="AE74" s="8">
        <f t="shared" si="7"/>
        <v>0</v>
      </c>
      <c r="AF74" s="8" t="str">
        <f t="shared" si="29"/>
        <v/>
      </c>
      <c r="AG74" s="51" t="str">
        <f t="shared" si="8"/>
        <v>WIN</v>
      </c>
      <c r="AH74" s="51" t="str">
        <f t="shared" si="9"/>
        <v/>
      </c>
      <c r="AI74" s="51" t="str">
        <f t="shared" si="10"/>
        <v/>
      </c>
      <c r="AJ74" s="51">
        <f t="shared" si="11"/>
        <v>0</v>
      </c>
      <c r="AK74" s="7" t="str">
        <f t="shared" si="12"/>
        <v>N</v>
      </c>
      <c r="AL74" s="90">
        <f t="shared" si="13"/>
        <v>1</v>
      </c>
      <c r="AM74" s="91"/>
      <c r="AN74" s="8">
        <v>62</v>
      </c>
      <c r="AO74" s="8">
        <f t="shared" si="30"/>
        <v>6557470319842</v>
      </c>
      <c r="AP74" s="51"/>
      <c r="AQ74" s="8" t="e">
        <f t="shared" si="26"/>
        <v>#N/A</v>
      </c>
      <c r="AR74" s="92" t="e">
        <f t="shared" ca="1" si="14"/>
        <v>#NAME?</v>
      </c>
      <c r="AS74" s="9"/>
      <c r="AT74" s="9"/>
      <c r="AU74" s="10"/>
      <c r="AV74" s="10"/>
      <c r="AW74" s="10"/>
      <c r="AX74" s="10"/>
      <c r="AY74" s="10"/>
      <c r="AZ74" s="10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</row>
    <row r="75" spans="1:63" ht="21" customHeight="1">
      <c r="A75" s="52">
        <v>63</v>
      </c>
      <c r="B75" s="98"/>
      <c r="C75" s="103"/>
      <c r="D75" s="103"/>
      <c r="E75" s="104"/>
      <c r="F75" s="74" t="s">
        <v>7</v>
      </c>
      <c r="G75" s="75" t="e">
        <f t="shared" ca="1" si="15"/>
        <v>#NAME?</v>
      </c>
      <c r="H75" s="93" t="e">
        <f t="shared" ca="1" si="16"/>
        <v>#NAME?</v>
      </c>
      <c r="I75" s="77" t="e">
        <f t="shared" ca="1" si="0"/>
        <v>#NAME?</v>
      </c>
      <c r="J75" s="78">
        <f t="shared" si="1"/>
        <v>0</v>
      </c>
      <c r="K75" s="94"/>
      <c r="L75" s="95" t="s">
        <v>0</v>
      </c>
      <c r="M75" s="96"/>
      <c r="N75" s="82">
        <v>0</v>
      </c>
      <c r="O75" s="97" t="str">
        <f t="shared" si="2"/>
        <v/>
      </c>
      <c r="P75" s="84" t="e">
        <f t="shared" ca="1" si="17"/>
        <v>#NAME?</v>
      </c>
      <c r="Q75" s="84" t="str">
        <f t="shared" si="3"/>
        <v/>
      </c>
      <c r="R75" s="85" t="str">
        <f t="shared" si="33"/>
        <v/>
      </c>
      <c r="S75" s="85" t="str">
        <f t="shared" si="4"/>
        <v/>
      </c>
      <c r="T75" s="97" t="str">
        <f t="shared" si="19"/>
        <v/>
      </c>
      <c r="U75" s="85" t="str">
        <f t="shared" si="20"/>
        <v/>
      </c>
      <c r="V75" s="87" t="str">
        <f t="shared" si="5"/>
        <v/>
      </c>
      <c r="W75" s="88" t="e">
        <f t="shared" ca="1" si="21"/>
        <v>#NAME?</v>
      </c>
      <c r="X75" s="89" t="e">
        <f t="shared" ca="1" si="22"/>
        <v>#NAME?</v>
      </c>
      <c r="Y75" s="56">
        <f t="shared" si="23"/>
        <v>0</v>
      </c>
      <c r="Z75" s="51">
        <f t="shared" si="24"/>
        <v>0</v>
      </c>
      <c r="AA75" s="51">
        <f t="shared" si="6"/>
        <v>0</v>
      </c>
      <c r="AB75" s="51" t="str">
        <f t="shared" si="25"/>
        <v/>
      </c>
      <c r="AC75" s="90">
        <f t="shared" si="27"/>
        <v>63</v>
      </c>
      <c r="AD75" s="90">
        <f t="shared" si="32"/>
        <v>63</v>
      </c>
      <c r="AE75" s="8">
        <f t="shared" si="7"/>
        <v>0</v>
      </c>
      <c r="AF75" s="8" t="str">
        <f t="shared" si="29"/>
        <v/>
      </c>
      <c r="AG75" s="51" t="str">
        <f t="shared" si="8"/>
        <v>WIN</v>
      </c>
      <c r="AH75" s="51" t="str">
        <f t="shared" si="9"/>
        <v/>
      </c>
      <c r="AI75" s="51" t="str">
        <f t="shared" si="10"/>
        <v/>
      </c>
      <c r="AJ75" s="51">
        <f t="shared" si="11"/>
        <v>0</v>
      </c>
      <c r="AK75" s="7" t="str">
        <f t="shared" si="12"/>
        <v>N</v>
      </c>
      <c r="AL75" s="90">
        <f t="shared" si="13"/>
        <v>1</v>
      </c>
      <c r="AM75" s="91"/>
      <c r="AN75" s="8">
        <v>63</v>
      </c>
      <c r="AO75" s="8">
        <f t="shared" si="30"/>
        <v>10610209857723</v>
      </c>
      <c r="AP75" s="51"/>
      <c r="AQ75" s="8" t="e">
        <f t="shared" si="26"/>
        <v>#N/A</v>
      </c>
      <c r="AR75" s="92" t="e">
        <f t="shared" ca="1" si="14"/>
        <v>#NAME?</v>
      </c>
      <c r="AS75" s="9"/>
      <c r="AT75" s="9"/>
      <c r="AU75" s="10"/>
      <c r="AV75" s="10"/>
      <c r="AW75" s="10"/>
      <c r="AX75" s="10"/>
      <c r="AY75" s="10"/>
      <c r="AZ75" s="10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</row>
    <row r="76" spans="1:63" ht="21" customHeight="1">
      <c r="A76" s="52">
        <v>64</v>
      </c>
      <c r="B76" s="98"/>
      <c r="C76" s="103"/>
      <c r="D76" s="103"/>
      <c r="E76" s="104"/>
      <c r="F76" s="74" t="s">
        <v>7</v>
      </c>
      <c r="G76" s="75" t="e">
        <f t="shared" ca="1" si="15"/>
        <v>#NAME?</v>
      </c>
      <c r="H76" s="93" t="e">
        <f t="shared" ca="1" si="16"/>
        <v>#NAME?</v>
      </c>
      <c r="I76" s="77" t="e">
        <f t="shared" ca="1" si="0"/>
        <v>#NAME?</v>
      </c>
      <c r="J76" s="78">
        <f t="shared" si="1"/>
        <v>0</v>
      </c>
      <c r="K76" s="94"/>
      <c r="L76" s="95" t="s">
        <v>0</v>
      </c>
      <c r="M76" s="96"/>
      <c r="N76" s="82">
        <v>0</v>
      </c>
      <c r="O76" s="97" t="str">
        <f t="shared" si="2"/>
        <v/>
      </c>
      <c r="P76" s="84" t="e">
        <f t="shared" ca="1" si="17"/>
        <v>#NAME?</v>
      </c>
      <c r="Q76" s="84" t="str">
        <f t="shared" si="3"/>
        <v/>
      </c>
      <c r="R76" s="85" t="str">
        <f t="shared" si="33"/>
        <v/>
      </c>
      <c r="S76" s="85" t="str">
        <f t="shared" si="4"/>
        <v/>
      </c>
      <c r="T76" s="97" t="str">
        <f t="shared" si="19"/>
        <v/>
      </c>
      <c r="U76" s="85" t="str">
        <f t="shared" si="20"/>
        <v/>
      </c>
      <c r="V76" s="87" t="str">
        <f t="shared" si="5"/>
        <v/>
      </c>
      <c r="W76" s="88" t="e">
        <f t="shared" ca="1" si="21"/>
        <v>#NAME?</v>
      </c>
      <c r="X76" s="89" t="e">
        <f t="shared" ca="1" si="22"/>
        <v>#NAME?</v>
      </c>
      <c r="Y76" s="56">
        <f t="shared" si="23"/>
        <v>0</v>
      </c>
      <c r="Z76" s="51">
        <f t="shared" si="24"/>
        <v>0</v>
      </c>
      <c r="AA76" s="51">
        <f t="shared" si="6"/>
        <v>0</v>
      </c>
      <c r="AB76" s="51" t="str">
        <f t="shared" si="25"/>
        <v/>
      </c>
      <c r="AC76" s="90">
        <f t="shared" si="27"/>
        <v>64</v>
      </c>
      <c r="AD76" s="90">
        <f t="shared" si="32"/>
        <v>64</v>
      </c>
      <c r="AE76" s="8">
        <f t="shared" si="7"/>
        <v>0</v>
      </c>
      <c r="AF76" s="8" t="str">
        <f t="shared" si="29"/>
        <v/>
      </c>
      <c r="AG76" s="51" t="str">
        <f t="shared" si="8"/>
        <v>WIN</v>
      </c>
      <c r="AH76" s="51" t="str">
        <f t="shared" si="9"/>
        <v/>
      </c>
      <c r="AI76" s="51" t="str">
        <f t="shared" si="10"/>
        <v/>
      </c>
      <c r="AJ76" s="51">
        <f t="shared" si="11"/>
        <v>0</v>
      </c>
      <c r="AK76" s="7" t="str">
        <f t="shared" si="12"/>
        <v>N</v>
      </c>
      <c r="AL76" s="90">
        <f t="shared" si="13"/>
        <v>1</v>
      </c>
      <c r="AM76" s="91"/>
      <c r="AN76" s="8">
        <v>64</v>
      </c>
      <c r="AO76" s="8">
        <f t="shared" si="30"/>
        <v>17167680177565</v>
      </c>
      <c r="AP76" s="51"/>
      <c r="AQ76" s="8" t="e">
        <f t="shared" si="26"/>
        <v>#N/A</v>
      </c>
      <c r="AR76" s="92" t="e">
        <f t="shared" ca="1" si="14"/>
        <v>#NAME?</v>
      </c>
      <c r="AS76" s="9"/>
      <c r="AT76" s="9"/>
      <c r="AU76" s="10"/>
      <c r="AV76" s="10"/>
      <c r="AW76" s="10"/>
      <c r="AX76" s="10"/>
      <c r="AY76" s="10"/>
      <c r="AZ76" s="10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</row>
    <row r="77" spans="1:63" ht="21" customHeight="1">
      <c r="A77" s="52">
        <v>65</v>
      </c>
      <c r="B77" s="98"/>
      <c r="C77" s="103"/>
      <c r="D77" s="103"/>
      <c r="E77" s="104"/>
      <c r="F77" s="74" t="s">
        <v>7</v>
      </c>
      <c r="G77" s="75" t="e">
        <f t="shared" ca="1" si="15"/>
        <v>#NAME?</v>
      </c>
      <c r="H77" s="93" t="e">
        <f t="shared" ca="1" si="16"/>
        <v>#NAME?</v>
      </c>
      <c r="I77" s="77" t="e">
        <f t="shared" ca="1" si="0"/>
        <v>#NAME?</v>
      </c>
      <c r="J77" s="78">
        <f t="shared" si="1"/>
        <v>0</v>
      </c>
      <c r="K77" s="94"/>
      <c r="L77" s="95" t="s">
        <v>0</v>
      </c>
      <c r="M77" s="96"/>
      <c r="N77" s="82">
        <v>0</v>
      </c>
      <c r="O77" s="97" t="str">
        <f t="shared" si="2"/>
        <v/>
      </c>
      <c r="P77" s="84" t="e">
        <f t="shared" ca="1" si="17"/>
        <v>#NAME?</v>
      </c>
      <c r="Q77" s="84" t="str">
        <f t="shared" si="3"/>
        <v/>
      </c>
      <c r="R77" s="85" t="str">
        <f t="shared" si="33"/>
        <v/>
      </c>
      <c r="S77" s="85" t="str">
        <f t="shared" si="4"/>
        <v/>
      </c>
      <c r="T77" s="97" t="str">
        <f t="shared" si="19"/>
        <v/>
      </c>
      <c r="U77" s="85" t="str">
        <f t="shared" si="20"/>
        <v/>
      </c>
      <c r="V77" s="87" t="str">
        <f t="shared" si="5"/>
        <v/>
      </c>
      <c r="W77" s="88" t="e">
        <f t="shared" ca="1" si="21"/>
        <v>#NAME?</v>
      </c>
      <c r="X77" s="89" t="e">
        <f t="shared" ca="1" si="22"/>
        <v>#NAME?</v>
      </c>
      <c r="Y77" s="56">
        <f t="shared" si="23"/>
        <v>0</v>
      </c>
      <c r="Z77" s="51">
        <f t="shared" si="24"/>
        <v>0</v>
      </c>
      <c r="AA77" s="51">
        <f t="shared" si="6"/>
        <v>0</v>
      </c>
      <c r="AB77" s="51" t="str">
        <f t="shared" si="25"/>
        <v/>
      </c>
      <c r="AC77" s="90">
        <f t="shared" si="27"/>
        <v>65</v>
      </c>
      <c r="AD77" s="90">
        <f t="shared" si="32"/>
        <v>65</v>
      </c>
      <c r="AE77" s="8">
        <f t="shared" si="7"/>
        <v>0</v>
      </c>
      <c r="AF77" s="8" t="str">
        <f t="shared" si="29"/>
        <v/>
      </c>
      <c r="AG77" s="51" t="str">
        <f t="shared" si="8"/>
        <v>WIN</v>
      </c>
      <c r="AH77" s="51" t="str">
        <f t="shared" si="9"/>
        <v/>
      </c>
      <c r="AI77" s="51" t="str">
        <f t="shared" si="10"/>
        <v/>
      </c>
      <c r="AJ77" s="51">
        <f t="shared" si="11"/>
        <v>0</v>
      </c>
      <c r="AK77" s="7" t="str">
        <f t="shared" si="12"/>
        <v>N</v>
      </c>
      <c r="AL77" s="90">
        <f t="shared" si="13"/>
        <v>1</v>
      </c>
      <c r="AM77" s="91"/>
      <c r="AN77" s="8">
        <v>65</v>
      </c>
      <c r="AO77" s="8">
        <f t="shared" si="30"/>
        <v>27777890035288</v>
      </c>
      <c r="AP77" s="51"/>
      <c r="AQ77" s="8" t="e">
        <f t="shared" si="26"/>
        <v>#N/A</v>
      </c>
      <c r="AR77" s="92" t="e">
        <f t="shared" ca="1" si="14"/>
        <v>#NAME?</v>
      </c>
      <c r="AS77" s="9"/>
      <c r="AT77" s="9"/>
      <c r="AU77" s="10"/>
      <c r="AV77" s="10"/>
      <c r="AW77" s="10"/>
      <c r="AX77" s="10"/>
      <c r="AY77" s="10"/>
      <c r="AZ77" s="10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</row>
    <row r="78" spans="1:63" ht="21" customHeight="1">
      <c r="A78" s="52">
        <v>66</v>
      </c>
      <c r="B78" s="98"/>
      <c r="C78" s="103"/>
      <c r="D78" s="103"/>
      <c r="E78" s="104"/>
      <c r="F78" s="74" t="s">
        <v>7</v>
      </c>
      <c r="G78" s="75" t="e">
        <f t="shared" ca="1" si="15"/>
        <v>#NAME?</v>
      </c>
      <c r="H78" s="93" t="e">
        <f t="shared" ca="1" si="16"/>
        <v>#NAME?</v>
      </c>
      <c r="I78" s="77" t="e">
        <f t="shared" ca="1" si="0"/>
        <v>#NAME?</v>
      </c>
      <c r="J78" s="78">
        <f t="shared" si="1"/>
        <v>0</v>
      </c>
      <c r="K78" s="94"/>
      <c r="L78" s="95" t="s">
        <v>0</v>
      </c>
      <c r="M78" s="96"/>
      <c r="N78" s="82">
        <v>0</v>
      </c>
      <c r="O78" s="97" t="str">
        <f t="shared" si="2"/>
        <v/>
      </c>
      <c r="P78" s="84" t="e">
        <f t="shared" ca="1" si="17"/>
        <v>#NAME?</v>
      </c>
      <c r="Q78" s="84" t="str">
        <f t="shared" si="3"/>
        <v/>
      </c>
      <c r="R78" s="85" t="str">
        <f t="shared" si="33"/>
        <v/>
      </c>
      <c r="S78" s="85" t="str">
        <f t="shared" si="4"/>
        <v/>
      </c>
      <c r="T78" s="97" t="str">
        <f t="shared" si="19"/>
        <v/>
      </c>
      <c r="U78" s="85" t="str">
        <f t="shared" si="20"/>
        <v/>
      </c>
      <c r="V78" s="87" t="str">
        <f t="shared" si="5"/>
        <v/>
      </c>
      <c r="W78" s="88" t="e">
        <f t="shared" ca="1" si="21"/>
        <v>#NAME?</v>
      </c>
      <c r="X78" s="89" t="e">
        <f t="shared" ca="1" si="22"/>
        <v>#NAME?</v>
      </c>
      <c r="Y78" s="56">
        <f t="shared" si="23"/>
        <v>0</v>
      </c>
      <c r="Z78" s="51">
        <f t="shared" si="24"/>
        <v>0</v>
      </c>
      <c r="AA78" s="51">
        <f t="shared" si="6"/>
        <v>0</v>
      </c>
      <c r="AB78" s="51" t="str">
        <f t="shared" si="25"/>
        <v/>
      </c>
      <c r="AC78" s="90">
        <f t="shared" si="27"/>
        <v>66</v>
      </c>
      <c r="AD78" s="90">
        <f t="shared" si="32"/>
        <v>66</v>
      </c>
      <c r="AE78" s="8">
        <f t="shared" si="7"/>
        <v>0</v>
      </c>
      <c r="AF78" s="8" t="str">
        <f t="shared" si="29"/>
        <v/>
      </c>
      <c r="AG78" s="51" t="str">
        <f t="shared" si="8"/>
        <v>WIN</v>
      </c>
      <c r="AH78" s="51" t="str">
        <f t="shared" si="9"/>
        <v/>
      </c>
      <c r="AI78" s="51" t="str">
        <f t="shared" si="10"/>
        <v/>
      </c>
      <c r="AJ78" s="51">
        <f t="shared" si="11"/>
        <v>0</v>
      </c>
      <c r="AK78" s="7" t="str">
        <f t="shared" si="12"/>
        <v>N</v>
      </c>
      <c r="AL78" s="90">
        <f t="shared" si="13"/>
        <v>1</v>
      </c>
      <c r="AM78" s="91"/>
      <c r="AN78" s="8">
        <v>66</v>
      </c>
      <c r="AO78" s="8">
        <f t="shared" si="30"/>
        <v>44945570212853</v>
      </c>
      <c r="AP78" s="51"/>
      <c r="AQ78" s="8" t="e">
        <f t="shared" si="26"/>
        <v>#N/A</v>
      </c>
      <c r="AR78" s="92" t="e">
        <f t="shared" ca="1" si="14"/>
        <v>#NAME?</v>
      </c>
      <c r="AS78" s="9"/>
      <c r="AT78" s="9"/>
      <c r="AU78" s="10"/>
      <c r="AV78" s="10"/>
      <c r="AW78" s="10"/>
      <c r="AX78" s="10"/>
      <c r="AY78" s="10"/>
      <c r="AZ78" s="10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</row>
    <row r="79" spans="1:63" ht="21" customHeight="1">
      <c r="A79" s="52">
        <v>67</v>
      </c>
      <c r="B79" s="98"/>
      <c r="C79" s="103"/>
      <c r="D79" s="103"/>
      <c r="E79" s="104"/>
      <c r="F79" s="74" t="s">
        <v>7</v>
      </c>
      <c r="G79" s="75" t="e">
        <f t="shared" ca="1" si="15"/>
        <v>#NAME?</v>
      </c>
      <c r="H79" s="93" t="e">
        <f t="shared" ca="1" si="16"/>
        <v>#NAME?</v>
      </c>
      <c r="I79" s="77" t="e">
        <f t="shared" ca="1" si="0"/>
        <v>#NAME?</v>
      </c>
      <c r="J79" s="78">
        <f t="shared" si="1"/>
        <v>0</v>
      </c>
      <c r="K79" s="94"/>
      <c r="L79" s="95" t="s">
        <v>0</v>
      </c>
      <c r="M79" s="96"/>
      <c r="N79" s="82">
        <v>0</v>
      </c>
      <c r="O79" s="97" t="str">
        <f t="shared" si="2"/>
        <v/>
      </c>
      <c r="P79" s="84" t="e">
        <f t="shared" ca="1" si="17"/>
        <v>#NAME?</v>
      </c>
      <c r="Q79" s="84" t="str">
        <f t="shared" si="3"/>
        <v/>
      </c>
      <c r="R79" s="85" t="str">
        <f t="shared" si="33"/>
        <v/>
      </c>
      <c r="S79" s="85" t="str">
        <f t="shared" si="4"/>
        <v/>
      </c>
      <c r="T79" s="97" t="str">
        <f t="shared" si="19"/>
        <v/>
      </c>
      <c r="U79" s="85" t="str">
        <f t="shared" si="20"/>
        <v/>
      </c>
      <c r="V79" s="87" t="str">
        <f t="shared" si="5"/>
        <v/>
      </c>
      <c r="W79" s="88" t="e">
        <f t="shared" ca="1" si="21"/>
        <v>#NAME?</v>
      </c>
      <c r="X79" s="89" t="e">
        <f t="shared" ca="1" si="22"/>
        <v>#NAME?</v>
      </c>
      <c r="Y79" s="56">
        <f t="shared" si="23"/>
        <v>0</v>
      </c>
      <c r="Z79" s="51">
        <f t="shared" si="24"/>
        <v>0</v>
      </c>
      <c r="AA79" s="51">
        <f t="shared" si="6"/>
        <v>0</v>
      </c>
      <c r="AB79" s="51" t="str">
        <f t="shared" si="25"/>
        <v/>
      </c>
      <c r="AC79" s="90">
        <f t="shared" si="27"/>
        <v>67</v>
      </c>
      <c r="AD79" s="90">
        <f t="shared" si="32"/>
        <v>67</v>
      </c>
      <c r="AE79" s="8">
        <f t="shared" si="7"/>
        <v>0</v>
      </c>
      <c r="AF79" s="8" t="str">
        <f t="shared" si="29"/>
        <v/>
      </c>
      <c r="AG79" s="51" t="str">
        <f t="shared" si="8"/>
        <v>WIN</v>
      </c>
      <c r="AH79" s="51" t="str">
        <f t="shared" si="9"/>
        <v/>
      </c>
      <c r="AI79" s="51" t="str">
        <f t="shared" si="10"/>
        <v/>
      </c>
      <c r="AJ79" s="51">
        <f t="shared" si="11"/>
        <v>0</v>
      </c>
      <c r="AK79" s="7" t="str">
        <f t="shared" si="12"/>
        <v>N</v>
      </c>
      <c r="AL79" s="90">
        <f t="shared" si="13"/>
        <v>1</v>
      </c>
      <c r="AM79" s="91"/>
      <c r="AN79" s="8">
        <v>67</v>
      </c>
      <c r="AO79" s="8">
        <f t="shared" si="30"/>
        <v>72723460248141</v>
      </c>
      <c r="AP79" s="51"/>
      <c r="AQ79" s="8" t="e">
        <f t="shared" si="26"/>
        <v>#N/A</v>
      </c>
      <c r="AR79" s="92" t="e">
        <f t="shared" ca="1" si="14"/>
        <v>#NAME?</v>
      </c>
      <c r="AS79" s="9"/>
      <c r="AT79" s="9"/>
      <c r="AU79" s="10"/>
      <c r="AV79" s="10"/>
      <c r="AW79" s="10"/>
      <c r="AX79" s="10"/>
      <c r="AY79" s="10"/>
      <c r="AZ79" s="10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</row>
    <row r="80" spans="1:63" ht="21" customHeight="1">
      <c r="A80" s="52">
        <v>68</v>
      </c>
      <c r="B80" s="98"/>
      <c r="C80" s="103"/>
      <c r="D80" s="103"/>
      <c r="E80" s="104"/>
      <c r="F80" s="74" t="s">
        <v>7</v>
      </c>
      <c r="G80" s="75" t="e">
        <f t="shared" ca="1" si="15"/>
        <v>#NAME?</v>
      </c>
      <c r="H80" s="93" t="e">
        <f t="shared" ca="1" si="16"/>
        <v>#NAME?</v>
      </c>
      <c r="I80" s="77" t="e">
        <f t="shared" ca="1" si="0"/>
        <v>#NAME?</v>
      </c>
      <c r="J80" s="78">
        <f t="shared" si="1"/>
        <v>0</v>
      </c>
      <c r="K80" s="94"/>
      <c r="L80" s="95" t="s">
        <v>0</v>
      </c>
      <c r="M80" s="96"/>
      <c r="N80" s="82">
        <v>0</v>
      </c>
      <c r="O80" s="97" t="str">
        <f t="shared" si="2"/>
        <v/>
      </c>
      <c r="P80" s="84" t="e">
        <f t="shared" ca="1" si="17"/>
        <v>#NAME?</v>
      </c>
      <c r="Q80" s="84" t="str">
        <f t="shared" si="3"/>
        <v/>
      </c>
      <c r="R80" s="85" t="str">
        <f t="shared" si="33"/>
        <v/>
      </c>
      <c r="S80" s="85" t="str">
        <f t="shared" si="4"/>
        <v/>
      </c>
      <c r="T80" s="97" t="str">
        <f t="shared" si="19"/>
        <v/>
      </c>
      <c r="U80" s="85" t="str">
        <f t="shared" si="20"/>
        <v/>
      </c>
      <c r="V80" s="87" t="str">
        <f t="shared" si="5"/>
        <v/>
      </c>
      <c r="W80" s="88" t="e">
        <f t="shared" ca="1" si="21"/>
        <v>#NAME?</v>
      </c>
      <c r="X80" s="89" t="e">
        <f t="shared" ca="1" si="22"/>
        <v>#NAME?</v>
      </c>
      <c r="Y80" s="56">
        <f t="shared" si="23"/>
        <v>0</v>
      </c>
      <c r="Z80" s="51">
        <f t="shared" si="24"/>
        <v>0</v>
      </c>
      <c r="AA80" s="51">
        <f t="shared" si="6"/>
        <v>0</v>
      </c>
      <c r="AB80" s="51" t="str">
        <f t="shared" si="25"/>
        <v/>
      </c>
      <c r="AC80" s="90">
        <f t="shared" si="27"/>
        <v>68</v>
      </c>
      <c r="AD80" s="90">
        <f t="shared" si="32"/>
        <v>68</v>
      </c>
      <c r="AE80" s="8">
        <f t="shared" si="7"/>
        <v>0</v>
      </c>
      <c r="AF80" s="8" t="str">
        <f t="shared" si="29"/>
        <v/>
      </c>
      <c r="AG80" s="51" t="str">
        <f t="shared" si="8"/>
        <v>WIN</v>
      </c>
      <c r="AH80" s="51" t="str">
        <f t="shared" si="9"/>
        <v/>
      </c>
      <c r="AI80" s="51" t="str">
        <f t="shared" si="10"/>
        <v/>
      </c>
      <c r="AJ80" s="51">
        <f t="shared" si="11"/>
        <v>0</v>
      </c>
      <c r="AK80" s="7" t="str">
        <f t="shared" si="12"/>
        <v>N</v>
      </c>
      <c r="AL80" s="90">
        <f t="shared" si="13"/>
        <v>1</v>
      </c>
      <c r="AM80" s="91"/>
      <c r="AN80" s="8">
        <v>68</v>
      </c>
      <c r="AO80" s="8">
        <f t="shared" si="30"/>
        <v>117669030460994</v>
      </c>
      <c r="AP80" s="51"/>
      <c r="AQ80" s="8" t="e">
        <f t="shared" si="26"/>
        <v>#N/A</v>
      </c>
      <c r="AR80" s="92" t="e">
        <f t="shared" ca="1" si="14"/>
        <v>#NAME?</v>
      </c>
      <c r="AS80" s="9"/>
      <c r="AT80" s="9"/>
      <c r="AU80" s="10"/>
      <c r="AV80" s="10"/>
      <c r="AW80" s="10"/>
      <c r="AX80" s="10"/>
      <c r="AY80" s="10"/>
      <c r="AZ80" s="10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</row>
    <row r="81" spans="1:63" ht="21" customHeight="1">
      <c r="A81" s="52">
        <v>69</v>
      </c>
      <c r="B81" s="98"/>
      <c r="C81" s="103"/>
      <c r="D81" s="103"/>
      <c r="E81" s="104"/>
      <c r="F81" s="74" t="s">
        <v>7</v>
      </c>
      <c r="G81" s="75" t="e">
        <f t="shared" ca="1" si="15"/>
        <v>#NAME?</v>
      </c>
      <c r="H81" s="93" t="e">
        <f t="shared" ca="1" si="16"/>
        <v>#NAME?</v>
      </c>
      <c r="I81" s="77" t="e">
        <f t="shared" ca="1" si="0"/>
        <v>#NAME?</v>
      </c>
      <c r="J81" s="78">
        <f t="shared" si="1"/>
        <v>0</v>
      </c>
      <c r="K81" s="94"/>
      <c r="L81" s="95" t="s">
        <v>0</v>
      </c>
      <c r="M81" s="96"/>
      <c r="N81" s="82">
        <v>0</v>
      </c>
      <c r="O81" s="97" t="str">
        <f t="shared" si="2"/>
        <v/>
      </c>
      <c r="P81" s="84" t="e">
        <f t="shared" ca="1" si="17"/>
        <v>#NAME?</v>
      </c>
      <c r="Q81" s="84" t="str">
        <f t="shared" si="3"/>
        <v/>
      </c>
      <c r="R81" s="85" t="str">
        <f t="shared" si="33"/>
        <v/>
      </c>
      <c r="S81" s="85" t="str">
        <f t="shared" si="4"/>
        <v/>
      </c>
      <c r="T81" s="97" t="str">
        <f t="shared" si="19"/>
        <v/>
      </c>
      <c r="U81" s="85" t="str">
        <f t="shared" si="20"/>
        <v/>
      </c>
      <c r="V81" s="87" t="str">
        <f t="shared" si="5"/>
        <v/>
      </c>
      <c r="W81" s="88" t="e">
        <f t="shared" ca="1" si="21"/>
        <v>#NAME?</v>
      </c>
      <c r="X81" s="89" t="e">
        <f t="shared" ca="1" si="22"/>
        <v>#NAME?</v>
      </c>
      <c r="Y81" s="56">
        <f t="shared" si="23"/>
        <v>0</v>
      </c>
      <c r="Z81" s="51">
        <f t="shared" si="24"/>
        <v>0</v>
      </c>
      <c r="AA81" s="51">
        <f t="shared" si="6"/>
        <v>0</v>
      </c>
      <c r="AB81" s="51" t="str">
        <f t="shared" si="25"/>
        <v/>
      </c>
      <c r="AC81" s="90">
        <f t="shared" si="27"/>
        <v>69</v>
      </c>
      <c r="AD81" s="90">
        <f t="shared" si="32"/>
        <v>69</v>
      </c>
      <c r="AE81" s="8">
        <f t="shared" si="7"/>
        <v>0</v>
      </c>
      <c r="AF81" s="8" t="str">
        <f t="shared" si="29"/>
        <v/>
      </c>
      <c r="AG81" s="51" t="str">
        <f t="shared" si="8"/>
        <v>WIN</v>
      </c>
      <c r="AH81" s="51" t="str">
        <f t="shared" si="9"/>
        <v/>
      </c>
      <c r="AI81" s="51" t="str">
        <f t="shared" si="10"/>
        <v/>
      </c>
      <c r="AJ81" s="51">
        <f t="shared" si="11"/>
        <v>0</v>
      </c>
      <c r="AK81" s="7" t="str">
        <f t="shared" si="12"/>
        <v>N</v>
      </c>
      <c r="AL81" s="90">
        <f t="shared" si="13"/>
        <v>1</v>
      </c>
      <c r="AM81" s="91"/>
      <c r="AN81" s="8">
        <v>69</v>
      </c>
      <c r="AO81" s="8">
        <f t="shared" si="30"/>
        <v>190392490709135</v>
      </c>
      <c r="AP81" s="51"/>
      <c r="AQ81" s="8" t="e">
        <f t="shared" si="26"/>
        <v>#N/A</v>
      </c>
      <c r="AR81" s="92" t="e">
        <f t="shared" ca="1" si="14"/>
        <v>#NAME?</v>
      </c>
      <c r="AS81" s="9"/>
      <c r="AT81" s="9"/>
      <c r="AU81" s="10"/>
      <c r="AV81" s="10"/>
      <c r="AW81" s="10"/>
      <c r="AX81" s="10"/>
      <c r="AY81" s="10"/>
      <c r="AZ81" s="10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</row>
    <row r="82" spans="1:63" ht="21" customHeight="1">
      <c r="A82" s="52">
        <v>70</v>
      </c>
      <c r="B82" s="98"/>
      <c r="C82" s="103"/>
      <c r="D82" s="103"/>
      <c r="E82" s="104"/>
      <c r="F82" s="74" t="s">
        <v>7</v>
      </c>
      <c r="G82" s="75" t="e">
        <f t="shared" ca="1" si="15"/>
        <v>#NAME?</v>
      </c>
      <c r="H82" s="93" t="e">
        <f t="shared" ca="1" si="16"/>
        <v>#NAME?</v>
      </c>
      <c r="I82" s="77" t="e">
        <f t="shared" ca="1" si="0"/>
        <v>#NAME?</v>
      </c>
      <c r="J82" s="78">
        <f t="shared" si="1"/>
        <v>0</v>
      </c>
      <c r="K82" s="94"/>
      <c r="L82" s="95" t="s">
        <v>0</v>
      </c>
      <c r="M82" s="96"/>
      <c r="N82" s="82">
        <v>0</v>
      </c>
      <c r="O82" s="97" t="str">
        <f t="shared" si="2"/>
        <v/>
      </c>
      <c r="P82" s="84" t="e">
        <f t="shared" ca="1" si="17"/>
        <v>#NAME?</v>
      </c>
      <c r="Q82" s="84" t="str">
        <f t="shared" si="3"/>
        <v/>
      </c>
      <c r="R82" s="85" t="str">
        <f t="shared" si="33"/>
        <v/>
      </c>
      <c r="S82" s="85" t="str">
        <f t="shared" si="4"/>
        <v/>
      </c>
      <c r="T82" s="97" t="str">
        <f t="shared" si="19"/>
        <v/>
      </c>
      <c r="U82" s="85" t="str">
        <f t="shared" si="20"/>
        <v/>
      </c>
      <c r="V82" s="87" t="str">
        <f t="shared" si="5"/>
        <v/>
      </c>
      <c r="W82" s="88" t="e">
        <f t="shared" ca="1" si="21"/>
        <v>#NAME?</v>
      </c>
      <c r="X82" s="89" t="e">
        <f t="shared" ca="1" si="22"/>
        <v>#NAME?</v>
      </c>
      <c r="Y82" s="56">
        <f t="shared" si="23"/>
        <v>0</v>
      </c>
      <c r="Z82" s="51">
        <f t="shared" si="24"/>
        <v>0</v>
      </c>
      <c r="AA82" s="51">
        <f t="shared" si="6"/>
        <v>0</v>
      </c>
      <c r="AB82" s="51" t="str">
        <f t="shared" si="25"/>
        <v/>
      </c>
      <c r="AC82" s="90">
        <f t="shared" si="27"/>
        <v>70</v>
      </c>
      <c r="AD82" s="90">
        <f t="shared" si="32"/>
        <v>70</v>
      </c>
      <c r="AE82" s="8">
        <f t="shared" si="7"/>
        <v>0</v>
      </c>
      <c r="AF82" s="8" t="str">
        <f t="shared" si="29"/>
        <v/>
      </c>
      <c r="AG82" s="51" t="str">
        <f t="shared" si="8"/>
        <v>WIN</v>
      </c>
      <c r="AH82" s="51" t="str">
        <f t="shared" si="9"/>
        <v/>
      </c>
      <c r="AI82" s="51" t="str">
        <f t="shared" si="10"/>
        <v/>
      </c>
      <c r="AJ82" s="51">
        <f t="shared" si="11"/>
        <v>0</v>
      </c>
      <c r="AK82" s="7" t="str">
        <f t="shared" si="12"/>
        <v>N</v>
      </c>
      <c r="AL82" s="90">
        <f t="shared" si="13"/>
        <v>1</v>
      </c>
      <c r="AM82" s="91"/>
      <c r="AN82" s="8">
        <v>70</v>
      </c>
      <c r="AO82" s="8">
        <f t="shared" si="30"/>
        <v>308061521170129</v>
      </c>
      <c r="AP82" s="51"/>
      <c r="AQ82" s="8" t="e">
        <f t="shared" si="26"/>
        <v>#N/A</v>
      </c>
      <c r="AR82" s="92" t="e">
        <f t="shared" ca="1" si="14"/>
        <v>#NAME?</v>
      </c>
      <c r="AS82" s="9"/>
      <c r="AT82" s="9"/>
      <c r="AU82" s="10"/>
      <c r="AV82" s="10"/>
      <c r="AW82" s="10"/>
      <c r="AX82" s="10"/>
      <c r="AY82" s="10"/>
      <c r="AZ82" s="10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</row>
    <row r="83" spans="1:63" ht="21" customHeight="1">
      <c r="A83" s="52">
        <v>71</v>
      </c>
      <c r="B83" s="98"/>
      <c r="C83" s="103"/>
      <c r="D83" s="103"/>
      <c r="E83" s="104"/>
      <c r="F83" s="74" t="s">
        <v>7</v>
      </c>
      <c r="G83" s="75" t="e">
        <f t="shared" ca="1" si="15"/>
        <v>#NAME?</v>
      </c>
      <c r="H83" s="93" t="e">
        <f t="shared" ca="1" si="16"/>
        <v>#NAME?</v>
      </c>
      <c r="I83" s="77" t="e">
        <f t="shared" ca="1" si="0"/>
        <v>#NAME?</v>
      </c>
      <c r="J83" s="78">
        <f t="shared" si="1"/>
        <v>0</v>
      </c>
      <c r="K83" s="94"/>
      <c r="L83" s="95" t="s">
        <v>0</v>
      </c>
      <c r="M83" s="96"/>
      <c r="N83" s="82">
        <v>0</v>
      </c>
      <c r="O83" s="97" t="str">
        <f t="shared" si="2"/>
        <v/>
      </c>
      <c r="P83" s="84" t="e">
        <f t="shared" ca="1" si="17"/>
        <v>#NAME?</v>
      </c>
      <c r="Q83" s="84" t="str">
        <f t="shared" si="3"/>
        <v/>
      </c>
      <c r="R83" s="85" t="str">
        <f t="shared" si="33"/>
        <v/>
      </c>
      <c r="S83" s="85" t="str">
        <f t="shared" si="4"/>
        <v/>
      </c>
      <c r="T83" s="97" t="str">
        <f t="shared" si="19"/>
        <v/>
      </c>
      <c r="U83" s="85" t="str">
        <f t="shared" si="20"/>
        <v/>
      </c>
      <c r="V83" s="87" t="str">
        <f t="shared" si="5"/>
        <v/>
      </c>
      <c r="W83" s="88" t="e">
        <f t="shared" ca="1" si="21"/>
        <v>#NAME?</v>
      </c>
      <c r="X83" s="89" t="e">
        <f t="shared" ca="1" si="22"/>
        <v>#NAME?</v>
      </c>
      <c r="Y83" s="56">
        <f t="shared" si="23"/>
        <v>0</v>
      </c>
      <c r="Z83" s="51">
        <f t="shared" si="24"/>
        <v>0</v>
      </c>
      <c r="AA83" s="51">
        <f t="shared" si="6"/>
        <v>0</v>
      </c>
      <c r="AB83" s="51" t="str">
        <f t="shared" si="25"/>
        <v/>
      </c>
      <c r="AC83" s="90">
        <f t="shared" si="27"/>
        <v>71</v>
      </c>
      <c r="AD83" s="90">
        <f t="shared" si="32"/>
        <v>71</v>
      </c>
      <c r="AE83" s="8">
        <f t="shared" si="7"/>
        <v>0</v>
      </c>
      <c r="AF83" s="8" t="str">
        <f t="shared" si="29"/>
        <v/>
      </c>
      <c r="AG83" s="51" t="str">
        <f t="shared" si="8"/>
        <v>WIN</v>
      </c>
      <c r="AH83" s="51" t="str">
        <f t="shared" si="9"/>
        <v/>
      </c>
      <c r="AI83" s="51" t="str">
        <f t="shared" si="10"/>
        <v/>
      </c>
      <c r="AJ83" s="51">
        <f t="shared" si="11"/>
        <v>0</v>
      </c>
      <c r="AK83" s="7" t="str">
        <f t="shared" si="12"/>
        <v>N</v>
      </c>
      <c r="AL83" s="90">
        <f t="shared" si="13"/>
        <v>1</v>
      </c>
      <c r="AM83" s="91"/>
      <c r="AN83" s="8">
        <v>71</v>
      </c>
      <c r="AO83" s="8">
        <f t="shared" si="30"/>
        <v>498454011879264</v>
      </c>
      <c r="AP83" s="51"/>
      <c r="AQ83" s="8" t="e">
        <f t="shared" si="26"/>
        <v>#N/A</v>
      </c>
      <c r="AR83" s="92" t="e">
        <f t="shared" ca="1" si="14"/>
        <v>#NAME?</v>
      </c>
      <c r="AS83" s="9"/>
      <c r="AT83" s="9"/>
      <c r="AU83" s="10"/>
      <c r="AV83" s="10"/>
      <c r="AW83" s="10"/>
      <c r="AX83" s="10"/>
      <c r="AY83" s="10"/>
      <c r="AZ83" s="10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</row>
    <row r="84" spans="1:63" ht="21" customHeight="1">
      <c r="A84" s="52">
        <v>72</v>
      </c>
      <c r="B84" s="98"/>
      <c r="C84" s="103"/>
      <c r="D84" s="103"/>
      <c r="E84" s="104"/>
      <c r="F84" s="74" t="s">
        <v>7</v>
      </c>
      <c r="G84" s="75" t="e">
        <f t="shared" ca="1" si="15"/>
        <v>#NAME?</v>
      </c>
      <c r="H84" s="93" t="e">
        <f t="shared" ca="1" si="16"/>
        <v>#NAME?</v>
      </c>
      <c r="I84" s="77" t="e">
        <f t="shared" ca="1" si="0"/>
        <v>#NAME?</v>
      </c>
      <c r="J84" s="78">
        <f t="shared" si="1"/>
        <v>0</v>
      </c>
      <c r="K84" s="94"/>
      <c r="L84" s="95" t="s">
        <v>0</v>
      </c>
      <c r="M84" s="96"/>
      <c r="N84" s="82">
        <v>0</v>
      </c>
      <c r="O84" s="97" t="str">
        <f t="shared" si="2"/>
        <v/>
      </c>
      <c r="P84" s="84" t="e">
        <f t="shared" ca="1" si="17"/>
        <v>#NAME?</v>
      </c>
      <c r="Q84" s="84" t="str">
        <f t="shared" si="3"/>
        <v/>
      </c>
      <c r="R84" s="85" t="str">
        <f t="shared" si="33"/>
        <v/>
      </c>
      <c r="S84" s="85" t="str">
        <f t="shared" si="4"/>
        <v/>
      </c>
      <c r="T84" s="97" t="str">
        <f t="shared" si="19"/>
        <v/>
      </c>
      <c r="U84" s="85" t="str">
        <f t="shared" si="20"/>
        <v/>
      </c>
      <c r="V84" s="87" t="str">
        <f t="shared" si="5"/>
        <v/>
      </c>
      <c r="W84" s="88" t="e">
        <f t="shared" ca="1" si="21"/>
        <v>#NAME?</v>
      </c>
      <c r="X84" s="89" t="e">
        <f t="shared" ca="1" si="22"/>
        <v>#NAME?</v>
      </c>
      <c r="Y84" s="56">
        <f t="shared" si="23"/>
        <v>0</v>
      </c>
      <c r="Z84" s="51">
        <f t="shared" si="24"/>
        <v>0</v>
      </c>
      <c r="AA84" s="51">
        <f t="shared" si="6"/>
        <v>0</v>
      </c>
      <c r="AB84" s="51" t="str">
        <f t="shared" si="25"/>
        <v/>
      </c>
      <c r="AC84" s="90">
        <f t="shared" si="27"/>
        <v>72</v>
      </c>
      <c r="AD84" s="90">
        <f t="shared" si="32"/>
        <v>72</v>
      </c>
      <c r="AE84" s="8">
        <f t="shared" si="7"/>
        <v>0</v>
      </c>
      <c r="AF84" s="8" t="str">
        <f t="shared" si="29"/>
        <v/>
      </c>
      <c r="AG84" s="51" t="str">
        <f t="shared" si="8"/>
        <v>WIN</v>
      </c>
      <c r="AH84" s="51" t="str">
        <f t="shared" si="9"/>
        <v/>
      </c>
      <c r="AI84" s="51" t="str">
        <f t="shared" si="10"/>
        <v/>
      </c>
      <c r="AJ84" s="51">
        <f t="shared" si="11"/>
        <v>0</v>
      </c>
      <c r="AK84" s="7" t="str">
        <f t="shared" si="12"/>
        <v>N</v>
      </c>
      <c r="AL84" s="90">
        <f t="shared" si="13"/>
        <v>1</v>
      </c>
      <c r="AM84" s="91"/>
      <c r="AN84" s="8">
        <v>72</v>
      </c>
      <c r="AO84" s="8">
        <f t="shared" si="30"/>
        <v>806515533049393</v>
      </c>
      <c r="AP84" s="51"/>
      <c r="AQ84" s="8" t="e">
        <f t="shared" si="26"/>
        <v>#N/A</v>
      </c>
      <c r="AR84" s="92" t="e">
        <f t="shared" ca="1" si="14"/>
        <v>#NAME?</v>
      </c>
      <c r="AS84" s="9"/>
      <c r="AT84" s="9"/>
      <c r="AU84" s="10"/>
      <c r="AV84" s="10"/>
      <c r="AW84" s="10"/>
      <c r="AX84" s="10"/>
      <c r="AY84" s="10"/>
      <c r="AZ84" s="10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</row>
    <row r="85" spans="1:63" ht="21" customHeight="1">
      <c r="A85" s="52">
        <v>73</v>
      </c>
      <c r="B85" s="98"/>
      <c r="C85" s="103"/>
      <c r="D85" s="103"/>
      <c r="E85" s="104"/>
      <c r="F85" s="74" t="s">
        <v>7</v>
      </c>
      <c r="G85" s="75" t="e">
        <f t="shared" ca="1" si="15"/>
        <v>#NAME?</v>
      </c>
      <c r="H85" s="93" t="e">
        <f t="shared" ca="1" si="16"/>
        <v>#NAME?</v>
      </c>
      <c r="I85" s="77" t="e">
        <f t="shared" ca="1" si="0"/>
        <v>#NAME?</v>
      </c>
      <c r="J85" s="78">
        <f t="shared" si="1"/>
        <v>0</v>
      </c>
      <c r="K85" s="94"/>
      <c r="L85" s="95" t="s">
        <v>0</v>
      </c>
      <c r="M85" s="96"/>
      <c r="N85" s="82">
        <v>0</v>
      </c>
      <c r="O85" s="97" t="str">
        <f t="shared" si="2"/>
        <v/>
      </c>
      <c r="P85" s="84" t="e">
        <f t="shared" ca="1" si="17"/>
        <v>#NAME?</v>
      </c>
      <c r="Q85" s="84" t="str">
        <f t="shared" si="3"/>
        <v/>
      </c>
      <c r="R85" s="85" t="str">
        <f t="shared" si="33"/>
        <v/>
      </c>
      <c r="S85" s="85" t="str">
        <f t="shared" si="4"/>
        <v/>
      </c>
      <c r="T85" s="97" t="str">
        <f t="shared" si="19"/>
        <v/>
      </c>
      <c r="U85" s="85" t="str">
        <f t="shared" si="20"/>
        <v/>
      </c>
      <c r="V85" s="87" t="str">
        <f t="shared" si="5"/>
        <v/>
      </c>
      <c r="W85" s="88" t="e">
        <f t="shared" ca="1" si="21"/>
        <v>#NAME?</v>
      </c>
      <c r="X85" s="89" t="e">
        <f t="shared" ca="1" si="22"/>
        <v>#NAME?</v>
      </c>
      <c r="Y85" s="56">
        <f t="shared" si="23"/>
        <v>0</v>
      </c>
      <c r="Z85" s="51">
        <f t="shared" si="24"/>
        <v>0</v>
      </c>
      <c r="AA85" s="51">
        <f t="shared" si="6"/>
        <v>0</v>
      </c>
      <c r="AB85" s="51" t="str">
        <f t="shared" si="25"/>
        <v/>
      </c>
      <c r="AC85" s="90">
        <f t="shared" si="27"/>
        <v>73</v>
      </c>
      <c r="AD85" s="90">
        <f t="shared" si="32"/>
        <v>73</v>
      </c>
      <c r="AE85" s="8">
        <f t="shared" si="7"/>
        <v>0</v>
      </c>
      <c r="AF85" s="8" t="str">
        <f t="shared" si="29"/>
        <v/>
      </c>
      <c r="AG85" s="51" t="str">
        <f t="shared" si="8"/>
        <v>WIN</v>
      </c>
      <c r="AH85" s="51" t="str">
        <f t="shared" si="9"/>
        <v/>
      </c>
      <c r="AI85" s="51" t="str">
        <f t="shared" si="10"/>
        <v/>
      </c>
      <c r="AJ85" s="51">
        <f t="shared" si="11"/>
        <v>0</v>
      </c>
      <c r="AK85" s="7" t="str">
        <f t="shared" si="12"/>
        <v>N</v>
      </c>
      <c r="AL85" s="90">
        <f t="shared" si="13"/>
        <v>1</v>
      </c>
      <c r="AM85" s="91"/>
      <c r="AN85" s="8">
        <v>73</v>
      </c>
      <c r="AO85" s="8">
        <f t="shared" si="30"/>
        <v>1304969544928657</v>
      </c>
      <c r="AP85" s="51"/>
      <c r="AQ85" s="8" t="e">
        <f t="shared" si="26"/>
        <v>#N/A</v>
      </c>
      <c r="AR85" s="92" t="e">
        <f t="shared" ca="1" si="14"/>
        <v>#NAME?</v>
      </c>
      <c r="AS85" s="9"/>
      <c r="AT85" s="9"/>
      <c r="AU85" s="10"/>
      <c r="AV85" s="10"/>
      <c r="AW85" s="10"/>
      <c r="AX85" s="10"/>
      <c r="AY85" s="10"/>
      <c r="AZ85" s="10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</row>
    <row r="86" spans="1:63" ht="21" customHeight="1">
      <c r="A86" s="52">
        <v>74</v>
      </c>
      <c r="B86" s="98"/>
      <c r="C86" s="103"/>
      <c r="D86" s="103"/>
      <c r="E86" s="104"/>
      <c r="F86" s="74" t="s">
        <v>7</v>
      </c>
      <c r="G86" s="75" t="e">
        <f t="shared" ca="1" si="15"/>
        <v>#NAME?</v>
      </c>
      <c r="H86" s="93" t="e">
        <f t="shared" ca="1" si="16"/>
        <v>#NAME?</v>
      </c>
      <c r="I86" s="77" t="e">
        <f t="shared" ca="1" si="0"/>
        <v>#NAME?</v>
      </c>
      <c r="J86" s="78">
        <f t="shared" si="1"/>
        <v>0</v>
      </c>
      <c r="K86" s="94"/>
      <c r="L86" s="95" t="s">
        <v>0</v>
      </c>
      <c r="M86" s="96"/>
      <c r="N86" s="82">
        <v>0</v>
      </c>
      <c r="O86" s="97" t="str">
        <f t="shared" si="2"/>
        <v/>
      </c>
      <c r="P86" s="84" t="e">
        <f t="shared" ca="1" si="17"/>
        <v>#NAME?</v>
      </c>
      <c r="Q86" s="84" t="str">
        <f t="shared" si="3"/>
        <v/>
      </c>
      <c r="R86" s="85" t="str">
        <f t="shared" si="33"/>
        <v/>
      </c>
      <c r="S86" s="85" t="str">
        <f t="shared" si="4"/>
        <v/>
      </c>
      <c r="T86" s="97" t="str">
        <f t="shared" si="19"/>
        <v/>
      </c>
      <c r="U86" s="85" t="str">
        <f t="shared" si="20"/>
        <v/>
      </c>
      <c r="V86" s="87" t="str">
        <f t="shared" si="5"/>
        <v/>
      </c>
      <c r="W86" s="88" t="e">
        <f t="shared" ca="1" si="21"/>
        <v>#NAME?</v>
      </c>
      <c r="X86" s="89" t="e">
        <f t="shared" ca="1" si="22"/>
        <v>#NAME?</v>
      </c>
      <c r="Y86" s="56">
        <f t="shared" si="23"/>
        <v>0</v>
      </c>
      <c r="Z86" s="51">
        <f t="shared" si="24"/>
        <v>0</v>
      </c>
      <c r="AA86" s="51">
        <f t="shared" si="6"/>
        <v>0</v>
      </c>
      <c r="AB86" s="51" t="str">
        <f t="shared" si="25"/>
        <v/>
      </c>
      <c r="AC86" s="90">
        <f t="shared" si="27"/>
        <v>74</v>
      </c>
      <c r="AD86" s="90">
        <f t="shared" si="32"/>
        <v>74</v>
      </c>
      <c r="AE86" s="8">
        <f t="shared" si="7"/>
        <v>0</v>
      </c>
      <c r="AF86" s="8" t="str">
        <f t="shared" si="29"/>
        <v/>
      </c>
      <c r="AG86" s="51" t="str">
        <f t="shared" si="8"/>
        <v>WIN</v>
      </c>
      <c r="AH86" s="51" t="str">
        <f t="shared" si="9"/>
        <v/>
      </c>
      <c r="AI86" s="51" t="str">
        <f t="shared" si="10"/>
        <v/>
      </c>
      <c r="AJ86" s="51">
        <f t="shared" si="11"/>
        <v>0</v>
      </c>
      <c r="AK86" s="7" t="str">
        <f t="shared" si="12"/>
        <v>N</v>
      </c>
      <c r="AL86" s="90">
        <f t="shared" si="13"/>
        <v>1</v>
      </c>
      <c r="AM86" s="91"/>
      <c r="AN86" s="8">
        <v>74</v>
      </c>
      <c r="AO86" s="8">
        <f t="shared" si="30"/>
        <v>2111485077978050</v>
      </c>
      <c r="AP86" s="51"/>
      <c r="AQ86" s="8" t="e">
        <f t="shared" si="26"/>
        <v>#N/A</v>
      </c>
      <c r="AR86" s="92" t="e">
        <f t="shared" ca="1" si="14"/>
        <v>#NAME?</v>
      </c>
      <c r="AS86" s="9"/>
      <c r="AT86" s="9"/>
      <c r="AU86" s="10"/>
      <c r="AV86" s="10"/>
      <c r="AW86" s="10"/>
      <c r="AX86" s="10"/>
      <c r="AY86" s="10"/>
      <c r="AZ86" s="10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</row>
    <row r="87" spans="1:63" ht="21" customHeight="1">
      <c r="A87" s="52">
        <v>75</v>
      </c>
      <c r="B87" s="98"/>
      <c r="C87" s="103"/>
      <c r="D87" s="103"/>
      <c r="E87" s="104"/>
      <c r="F87" s="74" t="s">
        <v>7</v>
      </c>
      <c r="G87" s="75" t="e">
        <f t="shared" ca="1" si="15"/>
        <v>#NAME?</v>
      </c>
      <c r="H87" s="93" t="e">
        <f t="shared" ca="1" si="16"/>
        <v>#NAME?</v>
      </c>
      <c r="I87" s="77" t="e">
        <f t="shared" ca="1" si="0"/>
        <v>#NAME?</v>
      </c>
      <c r="J87" s="78">
        <f t="shared" si="1"/>
        <v>0</v>
      </c>
      <c r="K87" s="94"/>
      <c r="L87" s="95" t="s">
        <v>0</v>
      </c>
      <c r="M87" s="96"/>
      <c r="N87" s="82">
        <v>0</v>
      </c>
      <c r="O87" s="97" t="str">
        <f t="shared" si="2"/>
        <v/>
      </c>
      <c r="P87" s="84" t="e">
        <f t="shared" ca="1" si="17"/>
        <v>#NAME?</v>
      </c>
      <c r="Q87" s="84" t="str">
        <f t="shared" si="3"/>
        <v/>
      </c>
      <c r="R87" s="85" t="str">
        <f t="shared" si="33"/>
        <v/>
      </c>
      <c r="S87" s="85" t="str">
        <f t="shared" si="4"/>
        <v/>
      </c>
      <c r="T87" s="97" t="str">
        <f t="shared" si="19"/>
        <v/>
      </c>
      <c r="U87" s="85" t="str">
        <f t="shared" si="20"/>
        <v/>
      </c>
      <c r="V87" s="87" t="str">
        <f t="shared" si="5"/>
        <v/>
      </c>
      <c r="W87" s="88" t="e">
        <f t="shared" ca="1" si="21"/>
        <v>#NAME?</v>
      </c>
      <c r="X87" s="89" t="e">
        <f t="shared" ca="1" si="22"/>
        <v>#NAME?</v>
      </c>
      <c r="Y87" s="56">
        <f t="shared" si="23"/>
        <v>0</v>
      </c>
      <c r="Z87" s="51">
        <f t="shared" si="24"/>
        <v>0</v>
      </c>
      <c r="AA87" s="51">
        <f t="shared" si="6"/>
        <v>0</v>
      </c>
      <c r="AB87" s="51" t="str">
        <f t="shared" si="25"/>
        <v/>
      </c>
      <c r="AC87" s="90">
        <f t="shared" si="27"/>
        <v>75</v>
      </c>
      <c r="AD87" s="90">
        <f t="shared" si="32"/>
        <v>75</v>
      </c>
      <c r="AE87" s="8">
        <f t="shared" si="7"/>
        <v>0</v>
      </c>
      <c r="AF87" s="8" t="str">
        <f t="shared" si="29"/>
        <v/>
      </c>
      <c r="AG87" s="51" t="str">
        <f t="shared" si="8"/>
        <v>WIN</v>
      </c>
      <c r="AH87" s="51" t="str">
        <f t="shared" si="9"/>
        <v/>
      </c>
      <c r="AI87" s="51" t="str">
        <f t="shared" si="10"/>
        <v/>
      </c>
      <c r="AJ87" s="51">
        <f t="shared" si="11"/>
        <v>0</v>
      </c>
      <c r="AK87" s="7" t="str">
        <f t="shared" si="12"/>
        <v>N</v>
      </c>
      <c r="AL87" s="90">
        <f t="shared" si="13"/>
        <v>1</v>
      </c>
      <c r="AM87" s="91"/>
      <c r="AN87" s="8">
        <v>75</v>
      </c>
      <c r="AO87" s="8">
        <f t="shared" si="30"/>
        <v>3416454622906707</v>
      </c>
      <c r="AP87" s="51"/>
      <c r="AQ87" s="8" t="e">
        <f t="shared" si="26"/>
        <v>#N/A</v>
      </c>
      <c r="AR87" s="92" t="e">
        <f t="shared" ca="1" si="14"/>
        <v>#NAME?</v>
      </c>
      <c r="AS87" s="9"/>
      <c r="AT87" s="9"/>
      <c r="AU87" s="10"/>
      <c r="AV87" s="10"/>
      <c r="AW87" s="10"/>
      <c r="AX87" s="10"/>
      <c r="AY87" s="10"/>
      <c r="AZ87" s="10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</row>
    <row r="88" spans="1:63" ht="21" customHeight="1">
      <c r="A88" s="52">
        <v>76</v>
      </c>
      <c r="B88" s="98"/>
      <c r="C88" s="103"/>
      <c r="D88" s="103"/>
      <c r="E88" s="104"/>
      <c r="F88" s="74" t="s">
        <v>7</v>
      </c>
      <c r="G88" s="75" t="e">
        <f t="shared" ca="1" si="15"/>
        <v>#NAME?</v>
      </c>
      <c r="H88" s="93" t="e">
        <f t="shared" ca="1" si="16"/>
        <v>#NAME?</v>
      </c>
      <c r="I88" s="77" t="e">
        <f t="shared" ca="1" si="0"/>
        <v>#NAME?</v>
      </c>
      <c r="J88" s="78">
        <f t="shared" si="1"/>
        <v>0</v>
      </c>
      <c r="K88" s="94"/>
      <c r="L88" s="95" t="s">
        <v>0</v>
      </c>
      <c r="M88" s="96"/>
      <c r="N88" s="82">
        <v>0</v>
      </c>
      <c r="O88" s="97" t="str">
        <f t="shared" si="2"/>
        <v/>
      </c>
      <c r="P88" s="84" t="e">
        <f t="shared" ca="1" si="17"/>
        <v>#NAME?</v>
      </c>
      <c r="Q88" s="84" t="str">
        <f t="shared" si="3"/>
        <v/>
      </c>
      <c r="R88" s="85" t="str">
        <f t="shared" si="33"/>
        <v/>
      </c>
      <c r="S88" s="85" t="str">
        <f t="shared" si="4"/>
        <v/>
      </c>
      <c r="T88" s="97" t="str">
        <f t="shared" si="19"/>
        <v/>
      </c>
      <c r="U88" s="85" t="str">
        <f t="shared" si="20"/>
        <v/>
      </c>
      <c r="V88" s="87" t="str">
        <f t="shared" si="5"/>
        <v/>
      </c>
      <c r="W88" s="88" t="e">
        <f t="shared" ca="1" si="21"/>
        <v>#NAME?</v>
      </c>
      <c r="X88" s="89" t="e">
        <f t="shared" ca="1" si="22"/>
        <v>#NAME?</v>
      </c>
      <c r="Y88" s="56">
        <f t="shared" si="23"/>
        <v>0</v>
      </c>
      <c r="Z88" s="51">
        <f t="shared" si="24"/>
        <v>0</v>
      </c>
      <c r="AA88" s="51">
        <f t="shared" si="6"/>
        <v>0</v>
      </c>
      <c r="AB88" s="51" t="str">
        <f t="shared" si="25"/>
        <v/>
      </c>
      <c r="AC88" s="90">
        <f t="shared" si="27"/>
        <v>76</v>
      </c>
      <c r="AD88" s="90">
        <f t="shared" si="32"/>
        <v>76</v>
      </c>
      <c r="AE88" s="8">
        <f t="shared" si="7"/>
        <v>0</v>
      </c>
      <c r="AF88" s="8" t="str">
        <f t="shared" si="29"/>
        <v/>
      </c>
      <c r="AG88" s="51" t="str">
        <f t="shared" si="8"/>
        <v>WIN</v>
      </c>
      <c r="AH88" s="51" t="str">
        <f t="shared" si="9"/>
        <v/>
      </c>
      <c r="AI88" s="51" t="str">
        <f t="shared" si="10"/>
        <v/>
      </c>
      <c r="AJ88" s="51">
        <f t="shared" si="11"/>
        <v>0</v>
      </c>
      <c r="AK88" s="7" t="str">
        <f t="shared" si="12"/>
        <v>N</v>
      </c>
      <c r="AL88" s="90">
        <f t="shared" si="13"/>
        <v>1</v>
      </c>
      <c r="AM88" s="91"/>
      <c r="AN88" s="8">
        <v>76</v>
      </c>
      <c r="AO88" s="8">
        <f t="shared" si="30"/>
        <v>5527939700884757</v>
      </c>
      <c r="AP88" s="51"/>
      <c r="AQ88" s="8" t="e">
        <f t="shared" si="26"/>
        <v>#N/A</v>
      </c>
      <c r="AR88" s="92" t="e">
        <f t="shared" ca="1" si="14"/>
        <v>#NAME?</v>
      </c>
      <c r="AS88" s="9"/>
      <c r="AT88" s="9"/>
      <c r="AU88" s="10"/>
      <c r="AV88" s="10"/>
      <c r="AW88" s="10"/>
      <c r="AX88" s="10"/>
      <c r="AY88" s="10"/>
      <c r="AZ88" s="10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</row>
    <row r="89" spans="1:63" ht="21" customHeight="1">
      <c r="A89" s="52">
        <v>77</v>
      </c>
      <c r="B89" s="98"/>
      <c r="C89" s="103"/>
      <c r="D89" s="103"/>
      <c r="E89" s="104"/>
      <c r="F89" s="74" t="s">
        <v>7</v>
      </c>
      <c r="G89" s="75" t="e">
        <f t="shared" ca="1" si="15"/>
        <v>#NAME?</v>
      </c>
      <c r="H89" s="93" t="e">
        <f t="shared" ca="1" si="16"/>
        <v>#NAME?</v>
      </c>
      <c r="I89" s="77" t="e">
        <f t="shared" ca="1" si="0"/>
        <v>#NAME?</v>
      </c>
      <c r="J89" s="78">
        <f t="shared" si="1"/>
        <v>0</v>
      </c>
      <c r="K89" s="94"/>
      <c r="L89" s="95" t="s">
        <v>0</v>
      </c>
      <c r="M89" s="96"/>
      <c r="N89" s="82">
        <v>0</v>
      </c>
      <c r="O89" s="97" t="str">
        <f t="shared" si="2"/>
        <v/>
      </c>
      <c r="P89" s="84" t="e">
        <f t="shared" ca="1" si="17"/>
        <v>#NAME?</v>
      </c>
      <c r="Q89" s="84" t="str">
        <f t="shared" si="3"/>
        <v/>
      </c>
      <c r="R89" s="85" t="str">
        <f t="shared" si="33"/>
        <v/>
      </c>
      <c r="S89" s="85" t="str">
        <f t="shared" si="4"/>
        <v/>
      </c>
      <c r="T89" s="97" t="str">
        <f t="shared" si="19"/>
        <v/>
      </c>
      <c r="U89" s="85" t="str">
        <f t="shared" si="20"/>
        <v/>
      </c>
      <c r="V89" s="87" t="str">
        <f t="shared" si="5"/>
        <v/>
      </c>
      <c r="W89" s="88" t="e">
        <f t="shared" ca="1" si="21"/>
        <v>#NAME?</v>
      </c>
      <c r="X89" s="89" t="e">
        <f t="shared" ca="1" si="22"/>
        <v>#NAME?</v>
      </c>
      <c r="Y89" s="56">
        <f t="shared" si="23"/>
        <v>0</v>
      </c>
      <c r="Z89" s="51">
        <f t="shared" si="24"/>
        <v>0</v>
      </c>
      <c r="AA89" s="51">
        <f t="shared" si="6"/>
        <v>0</v>
      </c>
      <c r="AB89" s="51" t="str">
        <f t="shared" si="25"/>
        <v/>
      </c>
      <c r="AC89" s="90">
        <f t="shared" si="27"/>
        <v>77</v>
      </c>
      <c r="AD89" s="90">
        <f t="shared" si="32"/>
        <v>77</v>
      </c>
      <c r="AE89" s="8">
        <f t="shared" si="7"/>
        <v>0</v>
      </c>
      <c r="AF89" s="8" t="str">
        <f t="shared" si="29"/>
        <v/>
      </c>
      <c r="AG89" s="51" t="str">
        <f t="shared" si="8"/>
        <v>WIN</v>
      </c>
      <c r="AH89" s="51" t="str">
        <f t="shared" si="9"/>
        <v/>
      </c>
      <c r="AI89" s="51" t="str">
        <f t="shared" si="10"/>
        <v/>
      </c>
      <c r="AJ89" s="51">
        <f t="shared" si="11"/>
        <v>0</v>
      </c>
      <c r="AK89" s="7" t="str">
        <f t="shared" si="12"/>
        <v>N</v>
      </c>
      <c r="AL89" s="90">
        <f t="shared" si="13"/>
        <v>1</v>
      </c>
      <c r="AM89" s="91"/>
      <c r="AN89" s="8">
        <v>77</v>
      </c>
      <c r="AO89" s="8">
        <f t="shared" si="30"/>
        <v>8944394323791464</v>
      </c>
      <c r="AP89" s="51"/>
      <c r="AQ89" s="8" t="e">
        <f t="shared" si="26"/>
        <v>#N/A</v>
      </c>
      <c r="AR89" s="92" t="e">
        <f t="shared" ca="1" si="14"/>
        <v>#NAME?</v>
      </c>
      <c r="AS89" s="9"/>
      <c r="AT89" s="9"/>
      <c r="AU89" s="10"/>
      <c r="AV89" s="10"/>
      <c r="AW89" s="10"/>
      <c r="AX89" s="10"/>
      <c r="AY89" s="10"/>
      <c r="AZ89" s="10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</row>
    <row r="90" spans="1:63" ht="21" customHeight="1">
      <c r="A90" s="52">
        <v>78</v>
      </c>
      <c r="B90" s="98"/>
      <c r="C90" s="103"/>
      <c r="D90" s="103"/>
      <c r="E90" s="104"/>
      <c r="F90" s="74" t="s">
        <v>7</v>
      </c>
      <c r="G90" s="75" t="e">
        <f t="shared" ca="1" si="15"/>
        <v>#NAME?</v>
      </c>
      <c r="H90" s="93" t="e">
        <f t="shared" ca="1" si="16"/>
        <v>#NAME?</v>
      </c>
      <c r="I90" s="77" t="e">
        <f t="shared" ca="1" si="0"/>
        <v>#NAME?</v>
      </c>
      <c r="J90" s="78">
        <f t="shared" si="1"/>
        <v>0</v>
      </c>
      <c r="K90" s="94"/>
      <c r="L90" s="95" t="s">
        <v>0</v>
      </c>
      <c r="M90" s="96"/>
      <c r="N90" s="82">
        <v>0</v>
      </c>
      <c r="O90" s="97" t="str">
        <f t="shared" si="2"/>
        <v/>
      </c>
      <c r="P90" s="84" t="e">
        <f t="shared" ca="1" si="17"/>
        <v>#NAME?</v>
      </c>
      <c r="Q90" s="84" t="str">
        <f t="shared" si="3"/>
        <v/>
      </c>
      <c r="R90" s="85" t="str">
        <f t="shared" si="33"/>
        <v/>
      </c>
      <c r="S90" s="85" t="str">
        <f t="shared" si="4"/>
        <v/>
      </c>
      <c r="T90" s="97" t="str">
        <f t="shared" si="19"/>
        <v/>
      </c>
      <c r="U90" s="85" t="str">
        <f t="shared" si="20"/>
        <v/>
      </c>
      <c r="V90" s="87" t="str">
        <f t="shared" si="5"/>
        <v/>
      </c>
      <c r="W90" s="88" t="e">
        <f t="shared" ca="1" si="21"/>
        <v>#NAME?</v>
      </c>
      <c r="X90" s="89" t="e">
        <f t="shared" ca="1" si="22"/>
        <v>#NAME?</v>
      </c>
      <c r="Y90" s="56">
        <f t="shared" si="23"/>
        <v>0</v>
      </c>
      <c r="Z90" s="51">
        <f t="shared" si="24"/>
        <v>0</v>
      </c>
      <c r="AA90" s="51">
        <f t="shared" si="6"/>
        <v>0</v>
      </c>
      <c r="AB90" s="51" t="str">
        <f t="shared" si="25"/>
        <v/>
      </c>
      <c r="AC90" s="90">
        <f t="shared" si="27"/>
        <v>78</v>
      </c>
      <c r="AD90" s="90">
        <f t="shared" si="32"/>
        <v>78</v>
      </c>
      <c r="AE90" s="8">
        <f t="shared" si="7"/>
        <v>0</v>
      </c>
      <c r="AF90" s="8" t="str">
        <f t="shared" si="29"/>
        <v/>
      </c>
      <c r="AG90" s="51" t="str">
        <f t="shared" si="8"/>
        <v>WIN</v>
      </c>
      <c r="AH90" s="51" t="str">
        <f t="shared" si="9"/>
        <v/>
      </c>
      <c r="AI90" s="51" t="str">
        <f t="shared" si="10"/>
        <v/>
      </c>
      <c r="AJ90" s="51">
        <f t="shared" si="11"/>
        <v>0</v>
      </c>
      <c r="AK90" s="7" t="str">
        <f t="shared" si="12"/>
        <v>N</v>
      </c>
      <c r="AL90" s="90">
        <f t="shared" si="13"/>
        <v>1</v>
      </c>
      <c r="AM90" s="91"/>
      <c r="AN90" s="8">
        <v>78</v>
      </c>
      <c r="AO90" s="8">
        <f t="shared" si="30"/>
        <v>1.447233402467622E+16</v>
      </c>
      <c r="AP90" s="51"/>
      <c r="AQ90" s="8" t="e">
        <f t="shared" si="26"/>
        <v>#N/A</v>
      </c>
      <c r="AR90" s="92" t="e">
        <f t="shared" ca="1" si="14"/>
        <v>#NAME?</v>
      </c>
      <c r="AS90" s="9"/>
      <c r="AT90" s="9"/>
      <c r="AU90" s="10"/>
      <c r="AV90" s="10"/>
      <c r="AW90" s="10"/>
      <c r="AX90" s="10"/>
      <c r="AY90" s="10"/>
      <c r="AZ90" s="10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</row>
    <row r="91" spans="1:63" ht="21" customHeight="1">
      <c r="A91" s="52">
        <v>79</v>
      </c>
      <c r="B91" s="98"/>
      <c r="C91" s="103"/>
      <c r="D91" s="103"/>
      <c r="E91" s="104"/>
      <c r="F91" s="74" t="s">
        <v>7</v>
      </c>
      <c r="G91" s="75" t="e">
        <f t="shared" ca="1" si="15"/>
        <v>#NAME?</v>
      </c>
      <c r="H91" s="93" t="e">
        <f t="shared" ca="1" si="16"/>
        <v>#NAME?</v>
      </c>
      <c r="I91" s="77" t="e">
        <f t="shared" ca="1" si="0"/>
        <v>#NAME?</v>
      </c>
      <c r="J91" s="78">
        <f t="shared" si="1"/>
        <v>0</v>
      </c>
      <c r="K91" s="94"/>
      <c r="L91" s="95" t="s">
        <v>0</v>
      </c>
      <c r="M91" s="96"/>
      <c r="N91" s="82">
        <v>0</v>
      </c>
      <c r="O91" s="97" t="str">
        <f t="shared" si="2"/>
        <v/>
      </c>
      <c r="P91" s="84" t="e">
        <f t="shared" ca="1" si="17"/>
        <v>#NAME?</v>
      </c>
      <c r="Q91" s="84" t="str">
        <f t="shared" si="3"/>
        <v/>
      </c>
      <c r="R91" s="85" t="str">
        <f t="shared" si="33"/>
        <v/>
      </c>
      <c r="S91" s="85" t="str">
        <f t="shared" si="4"/>
        <v/>
      </c>
      <c r="T91" s="97" t="str">
        <f t="shared" si="19"/>
        <v/>
      </c>
      <c r="U91" s="85" t="str">
        <f t="shared" si="20"/>
        <v/>
      </c>
      <c r="V91" s="87" t="str">
        <f t="shared" si="5"/>
        <v/>
      </c>
      <c r="W91" s="88" t="e">
        <f t="shared" ca="1" si="21"/>
        <v>#NAME?</v>
      </c>
      <c r="X91" s="89" t="e">
        <f t="shared" ca="1" si="22"/>
        <v>#NAME?</v>
      </c>
      <c r="Y91" s="56">
        <f t="shared" si="23"/>
        <v>0</v>
      </c>
      <c r="Z91" s="51">
        <f t="shared" si="24"/>
        <v>0</v>
      </c>
      <c r="AA91" s="51">
        <f t="shared" si="6"/>
        <v>0</v>
      </c>
      <c r="AB91" s="51" t="str">
        <f t="shared" si="25"/>
        <v/>
      </c>
      <c r="AC91" s="90">
        <f t="shared" si="27"/>
        <v>79</v>
      </c>
      <c r="AD91" s="90">
        <f t="shared" si="32"/>
        <v>79</v>
      </c>
      <c r="AE91" s="8">
        <f t="shared" si="7"/>
        <v>0</v>
      </c>
      <c r="AF91" s="8" t="str">
        <f t="shared" si="29"/>
        <v/>
      </c>
      <c r="AG91" s="51" t="str">
        <f t="shared" si="8"/>
        <v>WIN</v>
      </c>
      <c r="AH91" s="51" t="str">
        <f t="shared" si="9"/>
        <v/>
      </c>
      <c r="AI91" s="51" t="str">
        <f t="shared" si="10"/>
        <v/>
      </c>
      <c r="AJ91" s="51">
        <f t="shared" si="11"/>
        <v>0</v>
      </c>
      <c r="AK91" s="7" t="str">
        <f t="shared" si="12"/>
        <v>N</v>
      </c>
      <c r="AL91" s="90">
        <f t="shared" si="13"/>
        <v>1</v>
      </c>
      <c r="AM91" s="91"/>
      <c r="AN91" s="8">
        <v>79</v>
      </c>
      <c r="AO91" s="8">
        <f t="shared" si="30"/>
        <v>2.3416728348467684E+16</v>
      </c>
      <c r="AP91" s="51"/>
      <c r="AQ91" s="8" t="e">
        <f t="shared" si="26"/>
        <v>#N/A</v>
      </c>
      <c r="AR91" s="92" t="e">
        <f t="shared" ca="1" si="14"/>
        <v>#NAME?</v>
      </c>
      <c r="AS91" s="9"/>
      <c r="AT91" s="9"/>
      <c r="AU91" s="10"/>
      <c r="AV91" s="10"/>
      <c r="AW91" s="10"/>
      <c r="AX91" s="10"/>
      <c r="AY91" s="10"/>
      <c r="AZ91" s="10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</row>
    <row r="92" spans="1:63" ht="21" customHeight="1">
      <c r="A92" s="52">
        <v>80</v>
      </c>
      <c r="B92" s="98"/>
      <c r="C92" s="103"/>
      <c r="D92" s="103"/>
      <c r="E92" s="104"/>
      <c r="F92" s="74" t="s">
        <v>7</v>
      </c>
      <c r="G92" s="75" t="e">
        <f t="shared" ca="1" si="15"/>
        <v>#NAME?</v>
      </c>
      <c r="H92" s="93" t="e">
        <f t="shared" ca="1" si="16"/>
        <v>#NAME?</v>
      </c>
      <c r="I92" s="77" t="e">
        <f t="shared" ca="1" si="0"/>
        <v>#NAME?</v>
      </c>
      <c r="J92" s="78">
        <f t="shared" si="1"/>
        <v>0</v>
      </c>
      <c r="K92" s="94"/>
      <c r="L92" s="95" t="s">
        <v>0</v>
      </c>
      <c r="M92" s="96"/>
      <c r="N92" s="82">
        <v>0</v>
      </c>
      <c r="O92" s="97" t="str">
        <f t="shared" si="2"/>
        <v/>
      </c>
      <c r="P92" s="84" t="e">
        <f t="shared" ca="1" si="17"/>
        <v>#NAME?</v>
      </c>
      <c r="Q92" s="84" t="str">
        <f t="shared" si="3"/>
        <v/>
      </c>
      <c r="R92" s="85" t="str">
        <f t="shared" si="33"/>
        <v/>
      </c>
      <c r="S92" s="85" t="str">
        <f t="shared" si="4"/>
        <v/>
      </c>
      <c r="T92" s="97" t="str">
        <f t="shared" si="19"/>
        <v/>
      </c>
      <c r="U92" s="85" t="str">
        <f t="shared" si="20"/>
        <v/>
      </c>
      <c r="V92" s="87" t="str">
        <f t="shared" si="5"/>
        <v/>
      </c>
      <c r="W92" s="88" t="e">
        <f t="shared" ca="1" si="21"/>
        <v>#NAME?</v>
      </c>
      <c r="X92" s="89" t="e">
        <f t="shared" ca="1" si="22"/>
        <v>#NAME?</v>
      </c>
      <c r="Y92" s="56">
        <f t="shared" si="23"/>
        <v>0</v>
      </c>
      <c r="Z92" s="51">
        <f t="shared" si="24"/>
        <v>0</v>
      </c>
      <c r="AA92" s="51">
        <f t="shared" si="6"/>
        <v>0</v>
      </c>
      <c r="AB92" s="51" t="str">
        <f t="shared" si="25"/>
        <v/>
      </c>
      <c r="AC92" s="90">
        <f t="shared" si="27"/>
        <v>80</v>
      </c>
      <c r="AD92" s="90">
        <f t="shared" si="32"/>
        <v>80</v>
      </c>
      <c r="AE92" s="8">
        <f t="shared" si="7"/>
        <v>0</v>
      </c>
      <c r="AF92" s="8" t="str">
        <f t="shared" si="29"/>
        <v/>
      </c>
      <c r="AG92" s="51" t="str">
        <f t="shared" si="8"/>
        <v>WIN</v>
      </c>
      <c r="AH92" s="51" t="str">
        <f t="shared" si="9"/>
        <v/>
      </c>
      <c r="AI92" s="51" t="str">
        <f t="shared" si="10"/>
        <v/>
      </c>
      <c r="AJ92" s="51">
        <f t="shared" si="11"/>
        <v>0</v>
      </c>
      <c r="AK92" s="7" t="str">
        <f t="shared" si="12"/>
        <v>N</v>
      </c>
      <c r="AL92" s="90">
        <f t="shared" si="13"/>
        <v>1</v>
      </c>
      <c r="AM92" s="91"/>
      <c r="AN92" s="8">
        <v>80</v>
      </c>
      <c r="AO92" s="8">
        <f t="shared" si="30"/>
        <v>3.7889062373143904E+16</v>
      </c>
      <c r="AP92" s="51"/>
      <c r="AQ92" s="8" t="e">
        <f t="shared" si="26"/>
        <v>#N/A</v>
      </c>
      <c r="AR92" s="92" t="e">
        <f t="shared" ca="1" si="14"/>
        <v>#NAME?</v>
      </c>
      <c r="AS92" s="9"/>
      <c r="AT92" s="9"/>
      <c r="AU92" s="10"/>
      <c r="AV92" s="10"/>
      <c r="AW92" s="10"/>
      <c r="AX92" s="10"/>
      <c r="AY92" s="10"/>
      <c r="AZ92" s="10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</row>
    <row r="93" spans="1:63" ht="21" customHeight="1">
      <c r="A93" s="52">
        <v>81</v>
      </c>
      <c r="B93" s="98"/>
      <c r="C93" s="103"/>
      <c r="D93" s="103"/>
      <c r="E93" s="104"/>
      <c r="F93" s="74" t="s">
        <v>7</v>
      </c>
      <c r="G93" s="75" t="e">
        <f t="shared" ca="1" si="15"/>
        <v>#NAME?</v>
      </c>
      <c r="H93" s="93" t="e">
        <f t="shared" ca="1" si="16"/>
        <v>#NAME?</v>
      </c>
      <c r="I93" s="77" t="e">
        <f t="shared" ca="1" si="0"/>
        <v>#NAME?</v>
      </c>
      <c r="J93" s="78">
        <f t="shared" si="1"/>
        <v>0</v>
      </c>
      <c r="K93" s="94"/>
      <c r="L93" s="95" t="s">
        <v>0</v>
      </c>
      <c r="M93" s="96"/>
      <c r="N93" s="82">
        <v>0</v>
      </c>
      <c r="O93" s="97" t="str">
        <f t="shared" si="2"/>
        <v/>
      </c>
      <c r="P93" s="84" t="e">
        <f t="shared" ca="1" si="17"/>
        <v>#NAME?</v>
      </c>
      <c r="Q93" s="84" t="str">
        <f t="shared" si="3"/>
        <v/>
      </c>
      <c r="R93" s="85" t="str">
        <f t="shared" si="33"/>
        <v/>
      </c>
      <c r="S93" s="85" t="str">
        <f t="shared" si="4"/>
        <v/>
      </c>
      <c r="T93" s="97" t="str">
        <f t="shared" si="19"/>
        <v/>
      </c>
      <c r="U93" s="85" t="str">
        <f t="shared" si="20"/>
        <v/>
      </c>
      <c r="V93" s="87" t="str">
        <f t="shared" si="5"/>
        <v/>
      </c>
      <c r="W93" s="88" t="e">
        <f t="shared" ca="1" si="21"/>
        <v>#NAME?</v>
      </c>
      <c r="X93" s="89" t="e">
        <f t="shared" ca="1" si="22"/>
        <v>#NAME?</v>
      </c>
      <c r="Y93" s="56">
        <f t="shared" si="23"/>
        <v>0</v>
      </c>
      <c r="Z93" s="51">
        <f t="shared" si="24"/>
        <v>0</v>
      </c>
      <c r="AA93" s="51">
        <f t="shared" si="6"/>
        <v>0</v>
      </c>
      <c r="AB93" s="51" t="str">
        <f t="shared" si="25"/>
        <v/>
      </c>
      <c r="AC93" s="90">
        <f t="shared" si="27"/>
        <v>81</v>
      </c>
      <c r="AD93" s="90">
        <f t="shared" si="32"/>
        <v>81</v>
      </c>
      <c r="AE93" s="8">
        <f t="shared" si="7"/>
        <v>0</v>
      </c>
      <c r="AF93" s="8" t="str">
        <f t="shared" si="29"/>
        <v/>
      </c>
      <c r="AG93" s="51" t="str">
        <f t="shared" si="8"/>
        <v>WIN</v>
      </c>
      <c r="AH93" s="51" t="str">
        <f t="shared" si="9"/>
        <v/>
      </c>
      <c r="AI93" s="51" t="str">
        <f t="shared" si="10"/>
        <v/>
      </c>
      <c r="AJ93" s="51">
        <f t="shared" si="11"/>
        <v>0</v>
      </c>
      <c r="AK93" s="7" t="str">
        <f t="shared" si="12"/>
        <v>N</v>
      </c>
      <c r="AL93" s="90">
        <f t="shared" si="13"/>
        <v>1</v>
      </c>
      <c r="AM93" s="91"/>
      <c r="AN93" s="8">
        <v>81</v>
      </c>
      <c r="AO93" s="8">
        <f t="shared" si="30"/>
        <v>6.1305790721611584E+16</v>
      </c>
      <c r="AP93" s="51"/>
      <c r="AQ93" s="8" t="e">
        <f t="shared" si="26"/>
        <v>#N/A</v>
      </c>
      <c r="AR93" s="92" t="e">
        <f t="shared" ca="1" si="14"/>
        <v>#NAME?</v>
      </c>
      <c r="AS93" s="9"/>
      <c r="AT93" s="9"/>
      <c r="AU93" s="10"/>
      <c r="AV93" s="10"/>
      <c r="AW93" s="10"/>
      <c r="AX93" s="10"/>
      <c r="AY93" s="10"/>
      <c r="AZ93" s="10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</row>
    <row r="94" spans="1:63" ht="21" customHeight="1">
      <c r="A94" s="52">
        <v>82</v>
      </c>
      <c r="B94" s="98"/>
      <c r="C94" s="103"/>
      <c r="D94" s="103"/>
      <c r="E94" s="104"/>
      <c r="F94" s="74" t="s">
        <v>7</v>
      </c>
      <c r="G94" s="75" t="e">
        <f t="shared" ca="1" si="15"/>
        <v>#NAME?</v>
      </c>
      <c r="H94" s="93" t="e">
        <f t="shared" ca="1" si="16"/>
        <v>#NAME?</v>
      </c>
      <c r="I94" s="77" t="e">
        <f t="shared" ca="1" si="0"/>
        <v>#NAME?</v>
      </c>
      <c r="J94" s="78">
        <f t="shared" si="1"/>
        <v>0</v>
      </c>
      <c r="K94" s="94"/>
      <c r="L94" s="95" t="s">
        <v>0</v>
      </c>
      <c r="M94" s="96"/>
      <c r="N94" s="82">
        <v>0</v>
      </c>
      <c r="O94" s="97" t="str">
        <f t="shared" si="2"/>
        <v/>
      </c>
      <c r="P94" s="84" t="e">
        <f t="shared" ca="1" si="17"/>
        <v>#NAME?</v>
      </c>
      <c r="Q94" s="84" t="str">
        <f t="shared" si="3"/>
        <v/>
      </c>
      <c r="R94" s="85" t="str">
        <f t="shared" si="33"/>
        <v/>
      </c>
      <c r="S94" s="85" t="str">
        <f t="shared" si="4"/>
        <v/>
      </c>
      <c r="T94" s="97" t="str">
        <f t="shared" si="19"/>
        <v/>
      </c>
      <c r="U94" s="85" t="str">
        <f t="shared" si="20"/>
        <v/>
      </c>
      <c r="V94" s="87" t="str">
        <f t="shared" si="5"/>
        <v/>
      </c>
      <c r="W94" s="88" t="e">
        <f t="shared" ca="1" si="21"/>
        <v>#NAME?</v>
      </c>
      <c r="X94" s="89" t="e">
        <f t="shared" ca="1" si="22"/>
        <v>#NAME?</v>
      </c>
      <c r="Y94" s="56">
        <f t="shared" si="23"/>
        <v>0</v>
      </c>
      <c r="Z94" s="51">
        <f t="shared" si="24"/>
        <v>0</v>
      </c>
      <c r="AA94" s="51">
        <f t="shared" si="6"/>
        <v>0</v>
      </c>
      <c r="AB94" s="51" t="str">
        <f t="shared" si="25"/>
        <v/>
      </c>
      <c r="AC94" s="90">
        <f t="shared" si="27"/>
        <v>82</v>
      </c>
      <c r="AD94" s="90">
        <f t="shared" si="32"/>
        <v>82</v>
      </c>
      <c r="AE94" s="8">
        <f t="shared" si="7"/>
        <v>0</v>
      </c>
      <c r="AF94" s="8" t="str">
        <f t="shared" si="29"/>
        <v/>
      </c>
      <c r="AG94" s="51" t="str">
        <f t="shared" si="8"/>
        <v>WIN</v>
      </c>
      <c r="AH94" s="51" t="str">
        <f t="shared" si="9"/>
        <v/>
      </c>
      <c r="AI94" s="51" t="str">
        <f t="shared" si="10"/>
        <v/>
      </c>
      <c r="AJ94" s="51">
        <f t="shared" si="11"/>
        <v>0</v>
      </c>
      <c r="AK94" s="7" t="str">
        <f t="shared" si="12"/>
        <v>N</v>
      </c>
      <c r="AL94" s="90">
        <f t="shared" si="13"/>
        <v>1</v>
      </c>
      <c r="AM94" s="91"/>
      <c r="AN94" s="8">
        <v>82</v>
      </c>
      <c r="AO94" s="8">
        <f t="shared" si="30"/>
        <v>9.9194853094755488E+16</v>
      </c>
      <c r="AP94" s="51"/>
      <c r="AQ94" s="8" t="e">
        <f t="shared" si="26"/>
        <v>#N/A</v>
      </c>
      <c r="AR94" s="92" t="e">
        <f t="shared" ca="1" si="14"/>
        <v>#NAME?</v>
      </c>
      <c r="AS94" s="9"/>
      <c r="AT94" s="9"/>
      <c r="AU94" s="10"/>
      <c r="AV94" s="10"/>
      <c r="AW94" s="10"/>
      <c r="AX94" s="10"/>
      <c r="AY94" s="10"/>
      <c r="AZ94" s="10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</row>
    <row r="95" spans="1:63" ht="21" customHeight="1">
      <c r="A95" s="52">
        <v>83</v>
      </c>
      <c r="B95" s="98"/>
      <c r="C95" s="103"/>
      <c r="D95" s="103"/>
      <c r="E95" s="104"/>
      <c r="F95" s="74" t="s">
        <v>7</v>
      </c>
      <c r="G95" s="75" t="e">
        <f t="shared" ca="1" si="15"/>
        <v>#NAME?</v>
      </c>
      <c r="H95" s="93" t="e">
        <f t="shared" ca="1" si="16"/>
        <v>#NAME?</v>
      </c>
      <c r="I95" s="77" t="e">
        <f t="shared" ca="1" si="0"/>
        <v>#NAME?</v>
      </c>
      <c r="J95" s="78">
        <f t="shared" si="1"/>
        <v>0</v>
      </c>
      <c r="K95" s="94"/>
      <c r="L95" s="95" t="s">
        <v>0</v>
      </c>
      <c r="M95" s="96"/>
      <c r="N95" s="82">
        <v>0</v>
      </c>
      <c r="O95" s="97" t="str">
        <f t="shared" si="2"/>
        <v/>
      </c>
      <c r="P95" s="84" t="e">
        <f t="shared" ca="1" si="17"/>
        <v>#NAME?</v>
      </c>
      <c r="Q95" s="84" t="str">
        <f t="shared" si="3"/>
        <v/>
      </c>
      <c r="R95" s="85" t="str">
        <f t="shared" si="33"/>
        <v/>
      </c>
      <c r="S95" s="85" t="str">
        <f t="shared" si="4"/>
        <v/>
      </c>
      <c r="T95" s="97" t="str">
        <f t="shared" si="19"/>
        <v/>
      </c>
      <c r="U95" s="85" t="str">
        <f t="shared" si="20"/>
        <v/>
      </c>
      <c r="V95" s="87" t="str">
        <f t="shared" si="5"/>
        <v/>
      </c>
      <c r="W95" s="88" t="e">
        <f t="shared" ca="1" si="21"/>
        <v>#NAME?</v>
      </c>
      <c r="X95" s="89" t="e">
        <f t="shared" ca="1" si="22"/>
        <v>#NAME?</v>
      </c>
      <c r="Y95" s="56">
        <f t="shared" si="23"/>
        <v>0</v>
      </c>
      <c r="Z95" s="51">
        <f t="shared" si="24"/>
        <v>0</v>
      </c>
      <c r="AA95" s="51">
        <f t="shared" si="6"/>
        <v>0</v>
      </c>
      <c r="AB95" s="51" t="str">
        <f t="shared" si="25"/>
        <v/>
      </c>
      <c r="AC95" s="90">
        <f t="shared" si="27"/>
        <v>83</v>
      </c>
      <c r="AD95" s="90">
        <f t="shared" si="32"/>
        <v>83</v>
      </c>
      <c r="AE95" s="8">
        <f t="shared" si="7"/>
        <v>0</v>
      </c>
      <c r="AF95" s="8" t="str">
        <f t="shared" si="29"/>
        <v/>
      </c>
      <c r="AG95" s="51" t="str">
        <f t="shared" si="8"/>
        <v>WIN</v>
      </c>
      <c r="AH95" s="51" t="str">
        <f t="shared" si="9"/>
        <v/>
      </c>
      <c r="AI95" s="51" t="str">
        <f t="shared" si="10"/>
        <v/>
      </c>
      <c r="AJ95" s="51">
        <f t="shared" si="11"/>
        <v>0</v>
      </c>
      <c r="AK95" s="7" t="str">
        <f t="shared" si="12"/>
        <v>N</v>
      </c>
      <c r="AL95" s="90">
        <f t="shared" si="13"/>
        <v>1</v>
      </c>
      <c r="AM95" s="91"/>
      <c r="AN95" s="8">
        <v>83</v>
      </c>
      <c r="AO95" s="8">
        <f t="shared" si="30"/>
        <v>1.6050064381636707E+17</v>
      </c>
      <c r="AP95" s="51"/>
      <c r="AQ95" s="8" t="e">
        <f t="shared" si="26"/>
        <v>#N/A</v>
      </c>
      <c r="AR95" s="92" t="e">
        <f t="shared" ca="1" si="14"/>
        <v>#NAME?</v>
      </c>
      <c r="AS95" s="9"/>
      <c r="AT95" s="9"/>
      <c r="AU95" s="10"/>
      <c r="AV95" s="10"/>
      <c r="AW95" s="10"/>
      <c r="AX95" s="10"/>
      <c r="AY95" s="10"/>
      <c r="AZ95" s="10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</row>
    <row r="96" spans="1:63" ht="21" customHeight="1">
      <c r="A96" s="52">
        <v>84</v>
      </c>
      <c r="B96" s="98"/>
      <c r="C96" s="103"/>
      <c r="D96" s="103"/>
      <c r="E96" s="104"/>
      <c r="F96" s="74" t="s">
        <v>7</v>
      </c>
      <c r="G96" s="75" t="e">
        <f t="shared" ca="1" si="15"/>
        <v>#NAME?</v>
      </c>
      <c r="H96" s="93" t="e">
        <f t="shared" ca="1" si="16"/>
        <v>#NAME?</v>
      </c>
      <c r="I96" s="77" t="e">
        <f t="shared" ca="1" si="0"/>
        <v>#NAME?</v>
      </c>
      <c r="J96" s="78">
        <f t="shared" si="1"/>
        <v>0</v>
      </c>
      <c r="K96" s="94"/>
      <c r="L96" s="95" t="s">
        <v>0</v>
      </c>
      <c r="M96" s="96"/>
      <c r="N96" s="82">
        <v>0</v>
      </c>
      <c r="O96" s="97" t="str">
        <f t="shared" si="2"/>
        <v/>
      </c>
      <c r="P96" s="84" t="e">
        <f t="shared" ca="1" si="17"/>
        <v>#NAME?</v>
      </c>
      <c r="Q96" s="84" t="str">
        <f t="shared" si="3"/>
        <v/>
      </c>
      <c r="R96" s="85" t="str">
        <f t="shared" si="33"/>
        <v/>
      </c>
      <c r="S96" s="85" t="str">
        <f t="shared" si="4"/>
        <v/>
      </c>
      <c r="T96" s="97" t="str">
        <f t="shared" si="19"/>
        <v/>
      </c>
      <c r="U96" s="85" t="str">
        <f t="shared" si="20"/>
        <v/>
      </c>
      <c r="V96" s="87" t="str">
        <f t="shared" si="5"/>
        <v/>
      </c>
      <c r="W96" s="88" t="e">
        <f t="shared" ca="1" si="21"/>
        <v>#NAME?</v>
      </c>
      <c r="X96" s="89" t="e">
        <f t="shared" ca="1" si="22"/>
        <v>#NAME?</v>
      </c>
      <c r="Y96" s="56">
        <f t="shared" si="23"/>
        <v>0</v>
      </c>
      <c r="Z96" s="51">
        <f t="shared" si="24"/>
        <v>0</v>
      </c>
      <c r="AA96" s="51">
        <f t="shared" si="6"/>
        <v>0</v>
      </c>
      <c r="AB96" s="51" t="str">
        <f t="shared" si="25"/>
        <v/>
      </c>
      <c r="AC96" s="90">
        <f t="shared" si="27"/>
        <v>84</v>
      </c>
      <c r="AD96" s="90">
        <f t="shared" si="32"/>
        <v>84</v>
      </c>
      <c r="AE96" s="8">
        <f t="shared" si="7"/>
        <v>0</v>
      </c>
      <c r="AF96" s="8" t="str">
        <f t="shared" si="29"/>
        <v/>
      </c>
      <c r="AG96" s="51" t="str">
        <f t="shared" si="8"/>
        <v>WIN</v>
      </c>
      <c r="AH96" s="51" t="str">
        <f t="shared" si="9"/>
        <v/>
      </c>
      <c r="AI96" s="51" t="str">
        <f t="shared" si="10"/>
        <v/>
      </c>
      <c r="AJ96" s="51">
        <f t="shared" si="11"/>
        <v>0</v>
      </c>
      <c r="AK96" s="7" t="str">
        <f t="shared" si="12"/>
        <v>N</v>
      </c>
      <c r="AL96" s="90">
        <f t="shared" si="13"/>
        <v>1</v>
      </c>
      <c r="AM96" s="91"/>
      <c r="AN96" s="8">
        <v>84</v>
      </c>
      <c r="AO96" s="8">
        <f t="shared" si="30"/>
        <v>2.5969549691112256E+17</v>
      </c>
      <c r="AP96" s="51"/>
      <c r="AQ96" s="8" t="e">
        <f t="shared" si="26"/>
        <v>#N/A</v>
      </c>
      <c r="AR96" s="92" t="e">
        <f t="shared" ca="1" si="14"/>
        <v>#NAME?</v>
      </c>
      <c r="AS96" s="9"/>
      <c r="AT96" s="9"/>
      <c r="AU96" s="10"/>
      <c r="AV96" s="10"/>
      <c r="AW96" s="10"/>
      <c r="AX96" s="10"/>
      <c r="AY96" s="10"/>
      <c r="AZ96" s="10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</row>
    <row r="97" spans="1:63" ht="21" customHeight="1">
      <c r="A97" s="52">
        <v>85</v>
      </c>
      <c r="B97" s="98"/>
      <c r="C97" s="103"/>
      <c r="D97" s="103"/>
      <c r="E97" s="104"/>
      <c r="F97" s="74" t="s">
        <v>7</v>
      </c>
      <c r="G97" s="75" t="e">
        <f t="shared" ca="1" si="15"/>
        <v>#NAME?</v>
      </c>
      <c r="H97" s="93" t="e">
        <f t="shared" ca="1" si="16"/>
        <v>#NAME?</v>
      </c>
      <c r="I97" s="77" t="e">
        <f t="shared" ca="1" si="0"/>
        <v>#NAME?</v>
      </c>
      <c r="J97" s="78">
        <f t="shared" si="1"/>
        <v>0</v>
      </c>
      <c r="K97" s="94"/>
      <c r="L97" s="95" t="s">
        <v>0</v>
      </c>
      <c r="M97" s="96"/>
      <c r="N97" s="82">
        <v>0</v>
      </c>
      <c r="O97" s="97" t="str">
        <f t="shared" si="2"/>
        <v/>
      </c>
      <c r="P97" s="84" t="e">
        <f t="shared" ca="1" si="17"/>
        <v>#NAME?</v>
      </c>
      <c r="Q97" s="84" t="str">
        <f t="shared" si="3"/>
        <v/>
      </c>
      <c r="R97" s="85" t="str">
        <f t="shared" si="33"/>
        <v/>
      </c>
      <c r="S97" s="85" t="str">
        <f t="shared" si="4"/>
        <v/>
      </c>
      <c r="T97" s="97" t="str">
        <f t="shared" si="19"/>
        <v/>
      </c>
      <c r="U97" s="85" t="str">
        <f t="shared" si="20"/>
        <v/>
      </c>
      <c r="V97" s="87" t="str">
        <f t="shared" si="5"/>
        <v/>
      </c>
      <c r="W97" s="88" t="e">
        <f t="shared" ca="1" si="21"/>
        <v>#NAME?</v>
      </c>
      <c r="X97" s="89" t="e">
        <f t="shared" ca="1" si="22"/>
        <v>#NAME?</v>
      </c>
      <c r="Y97" s="56">
        <f t="shared" si="23"/>
        <v>0</v>
      </c>
      <c r="Z97" s="51">
        <f t="shared" si="24"/>
        <v>0</v>
      </c>
      <c r="AA97" s="51">
        <f t="shared" si="6"/>
        <v>0</v>
      </c>
      <c r="AB97" s="51" t="str">
        <f t="shared" si="25"/>
        <v/>
      </c>
      <c r="AC97" s="90">
        <f t="shared" si="27"/>
        <v>85</v>
      </c>
      <c r="AD97" s="90">
        <f t="shared" si="32"/>
        <v>85</v>
      </c>
      <c r="AE97" s="8">
        <f t="shared" si="7"/>
        <v>0</v>
      </c>
      <c r="AF97" s="8" t="str">
        <f t="shared" si="29"/>
        <v/>
      </c>
      <c r="AG97" s="51" t="str">
        <f t="shared" si="8"/>
        <v>WIN</v>
      </c>
      <c r="AH97" s="51" t="str">
        <f t="shared" si="9"/>
        <v/>
      </c>
      <c r="AI97" s="51" t="str">
        <f t="shared" si="10"/>
        <v/>
      </c>
      <c r="AJ97" s="51">
        <f t="shared" si="11"/>
        <v>0</v>
      </c>
      <c r="AK97" s="7" t="str">
        <f t="shared" si="12"/>
        <v>N</v>
      </c>
      <c r="AL97" s="90">
        <f t="shared" si="13"/>
        <v>1</v>
      </c>
      <c r="AM97" s="91"/>
      <c r="AN97" s="8">
        <v>85</v>
      </c>
      <c r="AO97" s="8">
        <f t="shared" si="30"/>
        <v>4.2019614072748966E+17</v>
      </c>
      <c r="AP97" s="51"/>
      <c r="AQ97" s="8" t="e">
        <f t="shared" si="26"/>
        <v>#N/A</v>
      </c>
      <c r="AR97" s="92" t="e">
        <f t="shared" ca="1" si="14"/>
        <v>#NAME?</v>
      </c>
      <c r="AS97" s="9"/>
      <c r="AT97" s="9"/>
      <c r="AU97" s="10"/>
      <c r="AV97" s="10"/>
      <c r="AW97" s="10"/>
      <c r="AX97" s="10"/>
      <c r="AY97" s="10"/>
      <c r="AZ97" s="10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</row>
    <row r="98" spans="1:63" ht="21" customHeight="1">
      <c r="A98" s="52">
        <v>86</v>
      </c>
      <c r="B98" s="98"/>
      <c r="C98" s="103"/>
      <c r="D98" s="103"/>
      <c r="E98" s="104"/>
      <c r="F98" s="74" t="s">
        <v>7</v>
      </c>
      <c r="G98" s="75" t="e">
        <f t="shared" ca="1" si="15"/>
        <v>#NAME?</v>
      </c>
      <c r="H98" s="93" t="e">
        <f t="shared" ca="1" si="16"/>
        <v>#NAME?</v>
      </c>
      <c r="I98" s="77" t="e">
        <f t="shared" ca="1" si="0"/>
        <v>#NAME?</v>
      </c>
      <c r="J98" s="78">
        <f t="shared" si="1"/>
        <v>0</v>
      </c>
      <c r="K98" s="94"/>
      <c r="L98" s="95" t="s">
        <v>0</v>
      </c>
      <c r="M98" s="96"/>
      <c r="N98" s="82">
        <v>0</v>
      </c>
      <c r="O98" s="97" t="str">
        <f t="shared" si="2"/>
        <v/>
      </c>
      <c r="P98" s="84" t="e">
        <f t="shared" ca="1" si="17"/>
        <v>#NAME?</v>
      </c>
      <c r="Q98" s="84" t="str">
        <f t="shared" si="3"/>
        <v/>
      </c>
      <c r="R98" s="85" t="str">
        <f t="shared" si="33"/>
        <v/>
      </c>
      <c r="S98" s="85" t="str">
        <f t="shared" si="4"/>
        <v/>
      </c>
      <c r="T98" s="97" t="str">
        <f t="shared" si="19"/>
        <v/>
      </c>
      <c r="U98" s="85" t="str">
        <f t="shared" si="20"/>
        <v/>
      </c>
      <c r="V98" s="87" t="str">
        <f t="shared" si="5"/>
        <v/>
      </c>
      <c r="W98" s="88" t="e">
        <f t="shared" ca="1" si="21"/>
        <v>#NAME?</v>
      </c>
      <c r="X98" s="89" t="e">
        <f t="shared" ca="1" si="22"/>
        <v>#NAME?</v>
      </c>
      <c r="Y98" s="56">
        <f t="shared" si="23"/>
        <v>0</v>
      </c>
      <c r="Z98" s="51">
        <f t="shared" si="24"/>
        <v>0</v>
      </c>
      <c r="AA98" s="51">
        <f t="shared" si="6"/>
        <v>0</v>
      </c>
      <c r="AB98" s="51" t="str">
        <f t="shared" si="25"/>
        <v/>
      </c>
      <c r="AC98" s="90">
        <f t="shared" si="27"/>
        <v>86</v>
      </c>
      <c r="AD98" s="90">
        <f t="shared" si="32"/>
        <v>86</v>
      </c>
      <c r="AE98" s="8">
        <f t="shared" si="7"/>
        <v>0</v>
      </c>
      <c r="AF98" s="8" t="str">
        <f t="shared" si="29"/>
        <v/>
      </c>
      <c r="AG98" s="51" t="str">
        <f t="shared" si="8"/>
        <v>WIN</v>
      </c>
      <c r="AH98" s="51" t="str">
        <f t="shared" si="9"/>
        <v/>
      </c>
      <c r="AI98" s="51" t="str">
        <f t="shared" si="10"/>
        <v/>
      </c>
      <c r="AJ98" s="51">
        <f t="shared" si="11"/>
        <v>0</v>
      </c>
      <c r="AK98" s="7" t="str">
        <f t="shared" si="12"/>
        <v>N</v>
      </c>
      <c r="AL98" s="90">
        <f t="shared" si="13"/>
        <v>1</v>
      </c>
      <c r="AM98" s="91"/>
      <c r="AN98" s="8">
        <v>86</v>
      </c>
      <c r="AO98" s="8">
        <f t="shared" si="30"/>
        <v>6.7989163763861222E+17</v>
      </c>
      <c r="AP98" s="51"/>
      <c r="AQ98" s="8" t="e">
        <f t="shared" si="26"/>
        <v>#N/A</v>
      </c>
      <c r="AR98" s="92" t="e">
        <f t="shared" ca="1" si="14"/>
        <v>#NAME?</v>
      </c>
      <c r="AS98" s="9"/>
      <c r="AT98" s="9"/>
      <c r="AU98" s="10"/>
      <c r="AV98" s="10"/>
      <c r="AW98" s="10"/>
      <c r="AX98" s="10"/>
      <c r="AY98" s="10"/>
      <c r="AZ98" s="10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</row>
    <row r="99" spans="1:63" ht="21" customHeight="1">
      <c r="A99" s="52">
        <v>87</v>
      </c>
      <c r="B99" s="98"/>
      <c r="C99" s="103"/>
      <c r="D99" s="103"/>
      <c r="E99" s="104"/>
      <c r="F99" s="74" t="s">
        <v>7</v>
      </c>
      <c r="G99" s="75" t="e">
        <f t="shared" ca="1" si="15"/>
        <v>#NAME?</v>
      </c>
      <c r="H99" s="93" t="e">
        <f t="shared" ca="1" si="16"/>
        <v>#NAME?</v>
      </c>
      <c r="I99" s="77" t="e">
        <f t="shared" ca="1" si="0"/>
        <v>#NAME?</v>
      </c>
      <c r="J99" s="78">
        <f t="shared" si="1"/>
        <v>0</v>
      </c>
      <c r="K99" s="94"/>
      <c r="L99" s="95" t="s">
        <v>0</v>
      </c>
      <c r="M99" s="96"/>
      <c r="N99" s="82">
        <v>0</v>
      </c>
      <c r="O99" s="97" t="str">
        <f t="shared" si="2"/>
        <v/>
      </c>
      <c r="P99" s="84" t="e">
        <f t="shared" ca="1" si="17"/>
        <v>#NAME?</v>
      </c>
      <c r="Q99" s="84" t="str">
        <f t="shared" si="3"/>
        <v/>
      </c>
      <c r="R99" s="85" t="str">
        <f t="shared" si="33"/>
        <v/>
      </c>
      <c r="S99" s="85" t="str">
        <f t="shared" si="4"/>
        <v/>
      </c>
      <c r="T99" s="97" t="str">
        <f t="shared" si="19"/>
        <v/>
      </c>
      <c r="U99" s="85" t="str">
        <f t="shared" si="20"/>
        <v/>
      </c>
      <c r="V99" s="87" t="str">
        <f t="shared" si="5"/>
        <v/>
      </c>
      <c r="W99" s="88" t="e">
        <f t="shared" ca="1" si="21"/>
        <v>#NAME?</v>
      </c>
      <c r="X99" s="89" t="e">
        <f t="shared" ca="1" si="22"/>
        <v>#NAME?</v>
      </c>
      <c r="Y99" s="56">
        <f t="shared" si="23"/>
        <v>0</v>
      </c>
      <c r="Z99" s="51">
        <f t="shared" si="24"/>
        <v>0</v>
      </c>
      <c r="AA99" s="51">
        <f t="shared" si="6"/>
        <v>0</v>
      </c>
      <c r="AB99" s="51" t="str">
        <f t="shared" si="25"/>
        <v/>
      </c>
      <c r="AC99" s="90">
        <f t="shared" si="27"/>
        <v>87</v>
      </c>
      <c r="AD99" s="90">
        <f t="shared" si="32"/>
        <v>87</v>
      </c>
      <c r="AE99" s="8">
        <f t="shared" si="7"/>
        <v>0</v>
      </c>
      <c r="AF99" s="8" t="str">
        <f t="shared" si="29"/>
        <v/>
      </c>
      <c r="AG99" s="51" t="str">
        <f t="shared" si="8"/>
        <v>WIN</v>
      </c>
      <c r="AH99" s="51" t="str">
        <f t="shared" si="9"/>
        <v/>
      </c>
      <c r="AI99" s="51" t="str">
        <f t="shared" si="10"/>
        <v/>
      </c>
      <c r="AJ99" s="51">
        <f t="shared" si="11"/>
        <v>0</v>
      </c>
      <c r="AK99" s="7" t="str">
        <f t="shared" si="12"/>
        <v>N</v>
      </c>
      <c r="AL99" s="90">
        <f t="shared" si="13"/>
        <v>1</v>
      </c>
      <c r="AM99" s="91"/>
      <c r="AN99" s="8">
        <v>87</v>
      </c>
      <c r="AO99" s="8">
        <f t="shared" si="30"/>
        <v>1.1000877783661019E+18</v>
      </c>
      <c r="AP99" s="51"/>
      <c r="AQ99" s="8" t="e">
        <f t="shared" si="26"/>
        <v>#N/A</v>
      </c>
      <c r="AR99" s="92" t="e">
        <f t="shared" ca="1" si="14"/>
        <v>#NAME?</v>
      </c>
      <c r="AS99" s="9"/>
      <c r="AT99" s="9"/>
      <c r="AU99" s="10"/>
      <c r="AV99" s="10"/>
      <c r="AW99" s="10"/>
      <c r="AX99" s="10"/>
      <c r="AY99" s="10"/>
      <c r="AZ99" s="10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</row>
    <row r="100" spans="1:63" ht="21" customHeight="1">
      <c r="A100" s="52">
        <v>88</v>
      </c>
      <c r="B100" s="98"/>
      <c r="C100" s="103"/>
      <c r="D100" s="103"/>
      <c r="E100" s="104"/>
      <c r="F100" s="74" t="s">
        <v>7</v>
      </c>
      <c r="G100" s="75" t="e">
        <f t="shared" ca="1" si="15"/>
        <v>#NAME?</v>
      </c>
      <c r="H100" s="93" t="e">
        <f t="shared" ca="1" si="16"/>
        <v>#NAME?</v>
      </c>
      <c r="I100" s="77" t="e">
        <f t="shared" ca="1" si="0"/>
        <v>#NAME?</v>
      </c>
      <c r="J100" s="78">
        <f t="shared" si="1"/>
        <v>0</v>
      </c>
      <c r="K100" s="94"/>
      <c r="L100" s="95" t="s">
        <v>0</v>
      </c>
      <c r="M100" s="96"/>
      <c r="N100" s="82">
        <v>0</v>
      </c>
      <c r="O100" s="97" t="str">
        <f t="shared" si="2"/>
        <v/>
      </c>
      <c r="P100" s="84" t="e">
        <f t="shared" ca="1" si="17"/>
        <v>#NAME?</v>
      </c>
      <c r="Q100" s="84" t="str">
        <f t="shared" si="3"/>
        <v/>
      </c>
      <c r="R100" s="85" t="str">
        <f t="shared" si="33"/>
        <v/>
      </c>
      <c r="S100" s="85" t="str">
        <f t="shared" si="4"/>
        <v/>
      </c>
      <c r="T100" s="97" t="str">
        <f t="shared" si="19"/>
        <v/>
      </c>
      <c r="U100" s="85" t="str">
        <f t="shared" si="20"/>
        <v/>
      </c>
      <c r="V100" s="87" t="str">
        <f t="shared" si="5"/>
        <v/>
      </c>
      <c r="W100" s="88" t="e">
        <f t="shared" ca="1" si="21"/>
        <v>#NAME?</v>
      </c>
      <c r="X100" s="89" t="e">
        <f t="shared" ca="1" si="22"/>
        <v>#NAME?</v>
      </c>
      <c r="Y100" s="56">
        <f t="shared" si="23"/>
        <v>0</v>
      </c>
      <c r="Z100" s="51">
        <f t="shared" si="24"/>
        <v>0</v>
      </c>
      <c r="AA100" s="51">
        <f t="shared" si="6"/>
        <v>0</v>
      </c>
      <c r="AB100" s="51" t="str">
        <f t="shared" si="25"/>
        <v/>
      </c>
      <c r="AC100" s="90">
        <f t="shared" si="27"/>
        <v>88</v>
      </c>
      <c r="AD100" s="90">
        <f t="shared" si="32"/>
        <v>88</v>
      </c>
      <c r="AE100" s="8">
        <f t="shared" si="7"/>
        <v>0</v>
      </c>
      <c r="AF100" s="8" t="str">
        <f t="shared" si="29"/>
        <v/>
      </c>
      <c r="AG100" s="51" t="str">
        <f t="shared" si="8"/>
        <v>WIN</v>
      </c>
      <c r="AH100" s="51" t="str">
        <f t="shared" si="9"/>
        <v/>
      </c>
      <c r="AI100" s="51" t="str">
        <f t="shared" si="10"/>
        <v/>
      </c>
      <c r="AJ100" s="51">
        <f t="shared" si="11"/>
        <v>0</v>
      </c>
      <c r="AK100" s="7" t="str">
        <f t="shared" si="12"/>
        <v>N</v>
      </c>
      <c r="AL100" s="90">
        <f t="shared" si="13"/>
        <v>1</v>
      </c>
      <c r="AM100" s="91"/>
      <c r="AN100" s="8">
        <v>88</v>
      </c>
      <c r="AO100" s="8">
        <f t="shared" si="30"/>
        <v>1.779979416004714E+18</v>
      </c>
      <c r="AP100" s="51"/>
      <c r="AQ100" s="8" t="e">
        <f t="shared" si="26"/>
        <v>#N/A</v>
      </c>
      <c r="AR100" s="92" t="e">
        <f t="shared" ca="1" si="14"/>
        <v>#NAME?</v>
      </c>
      <c r="AS100" s="9"/>
      <c r="AT100" s="9"/>
      <c r="AU100" s="10"/>
      <c r="AV100" s="10"/>
      <c r="AW100" s="10"/>
      <c r="AX100" s="10"/>
      <c r="AY100" s="10"/>
      <c r="AZ100" s="10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</row>
    <row r="101" spans="1:63" ht="21" customHeight="1">
      <c r="A101" s="52">
        <v>89</v>
      </c>
      <c r="B101" s="98"/>
      <c r="C101" s="103"/>
      <c r="D101" s="103"/>
      <c r="E101" s="104"/>
      <c r="F101" s="74" t="s">
        <v>7</v>
      </c>
      <c r="G101" s="75" t="e">
        <f t="shared" ca="1" si="15"/>
        <v>#NAME?</v>
      </c>
      <c r="H101" s="93" t="e">
        <f t="shared" ca="1" si="16"/>
        <v>#NAME?</v>
      </c>
      <c r="I101" s="77" t="e">
        <f t="shared" ca="1" si="0"/>
        <v>#NAME?</v>
      </c>
      <c r="J101" s="78">
        <f t="shared" si="1"/>
        <v>0</v>
      </c>
      <c r="K101" s="94"/>
      <c r="L101" s="95" t="s">
        <v>0</v>
      </c>
      <c r="M101" s="96"/>
      <c r="N101" s="82">
        <v>0</v>
      </c>
      <c r="O101" s="97" t="str">
        <f t="shared" si="2"/>
        <v/>
      </c>
      <c r="P101" s="84" t="e">
        <f t="shared" ca="1" si="17"/>
        <v>#NAME?</v>
      </c>
      <c r="Q101" s="84" t="str">
        <f t="shared" si="3"/>
        <v/>
      </c>
      <c r="R101" s="85" t="str">
        <f t="shared" si="33"/>
        <v/>
      </c>
      <c r="S101" s="85" t="str">
        <f t="shared" si="4"/>
        <v/>
      </c>
      <c r="T101" s="97" t="str">
        <f t="shared" si="19"/>
        <v/>
      </c>
      <c r="U101" s="85" t="str">
        <f t="shared" si="20"/>
        <v/>
      </c>
      <c r="V101" s="87" t="str">
        <f t="shared" si="5"/>
        <v/>
      </c>
      <c r="W101" s="88" t="e">
        <f t="shared" ca="1" si="21"/>
        <v>#NAME?</v>
      </c>
      <c r="X101" s="89" t="e">
        <f t="shared" ca="1" si="22"/>
        <v>#NAME?</v>
      </c>
      <c r="Y101" s="56">
        <f t="shared" si="23"/>
        <v>0</v>
      </c>
      <c r="Z101" s="51">
        <f t="shared" si="24"/>
        <v>0</v>
      </c>
      <c r="AA101" s="51">
        <f t="shared" si="6"/>
        <v>0</v>
      </c>
      <c r="AB101" s="51" t="str">
        <f t="shared" si="25"/>
        <v/>
      </c>
      <c r="AC101" s="90">
        <f t="shared" si="27"/>
        <v>89</v>
      </c>
      <c r="AD101" s="90">
        <f t="shared" si="32"/>
        <v>89</v>
      </c>
      <c r="AE101" s="8">
        <f t="shared" si="7"/>
        <v>0</v>
      </c>
      <c r="AF101" s="8" t="str">
        <f t="shared" si="29"/>
        <v/>
      </c>
      <c r="AG101" s="51" t="str">
        <f t="shared" si="8"/>
        <v>WIN</v>
      </c>
      <c r="AH101" s="51" t="str">
        <f t="shared" si="9"/>
        <v/>
      </c>
      <c r="AI101" s="51" t="str">
        <f t="shared" si="10"/>
        <v/>
      </c>
      <c r="AJ101" s="51">
        <f t="shared" si="11"/>
        <v>0</v>
      </c>
      <c r="AK101" s="7" t="str">
        <f t="shared" si="12"/>
        <v>N</v>
      </c>
      <c r="AL101" s="90">
        <f t="shared" si="13"/>
        <v>1</v>
      </c>
      <c r="AM101" s="91"/>
      <c r="AN101" s="8">
        <v>89</v>
      </c>
      <c r="AO101" s="8">
        <f t="shared" si="30"/>
        <v>2.880067194370816E+18</v>
      </c>
      <c r="AP101" s="51"/>
      <c r="AQ101" s="8" t="e">
        <f t="shared" si="26"/>
        <v>#N/A</v>
      </c>
      <c r="AR101" s="92" t="e">
        <f t="shared" ca="1" si="14"/>
        <v>#NAME?</v>
      </c>
      <c r="AS101" s="9"/>
      <c r="AT101" s="9"/>
      <c r="AU101" s="10"/>
      <c r="AV101" s="10"/>
      <c r="AW101" s="10"/>
      <c r="AX101" s="10"/>
      <c r="AY101" s="10"/>
      <c r="AZ101" s="10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</row>
    <row r="102" spans="1:63" ht="21" customHeight="1">
      <c r="A102" s="52">
        <v>90</v>
      </c>
      <c r="B102" s="98"/>
      <c r="C102" s="103"/>
      <c r="D102" s="103"/>
      <c r="E102" s="104"/>
      <c r="F102" s="74" t="s">
        <v>7</v>
      </c>
      <c r="G102" s="75" t="e">
        <f t="shared" ca="1" si="15"/>
        <v>#NAME?</v>
      </c>
      <c r="H102" s="93" t="e">
        <f t="shared" ca="1" si="16"/>
        <v>#NAME?</v>
      </c>
      <c r="I102" s="77" t="e">
        <f t="shared" ca="1" si="0"/>
        <v>#NAME?</v>
      </c>
      <c r="J102" s="78">
        <f t="shared" si="1"/>
        <v>0</v>
      </c>
      <c r="K102" s="94"/>
      <c r="L102" s="95" t="s">
        <v>0</v>
      </c>
      <c r="M102" s="96"/>
      <c r="N102" s="82">
        <v>0</v>
      </c>
      <c r="O102" s="97" t="str">
        <f t="shared" si="2"/>
        <v/>
      </c>
      <c r="P102" s="84" t="e">
        <f t="shared" ca="1" si="17"/>
        <v>#NAME?</v>
      </c>
      <c r="Q102" s="84" t="str">
        <f t="shared" si="3"/>
        <v/>
      </c>
      <c r="R102" s="85" t="str">
        <f t="shared" si="33"/>
        <v/>
      </c>
      <c r="S102" s="85" t="str">
        <f t="shared" si="4"/>
        <v/>
      </c>
      <c r="T102" s="97" t="str">
        <f t="shared" si="19"/>
        <v/>
      </c>
      <c r="U102" s="85" t="str">
        <f t="shared" si="20"/>
        <v/>
      </c>
      <c r="V102" s="87" t="str">
        <f t="shared" si="5"/>
        <v/>
      </c>
      <c r="W102" s="88" t="e">
        <f t="shared" ca="1" si="21"/>
        <v>#NAME?</v>
      </c>
      <c r="X102" s="89" t="e">
        <f t="shared" ca="1" si="22"/>
        <v>#NAME?</v>
      </c>
      <c r="Y102" s="56">
        <f t="shared" si="23"/>
        <v>0</v>
      </c>
      <c r="Z102" s="51">
        <f t="shared" si="24"/>
        <v>0</v>
      </c>
      <c r="AA102" s="51">
        <f t="shared" si="6"/>
        <v>0</v>
      </c>
      <c r="AB102" s="51" t="str">
        <f t="shared" si="25"/>
        <v/>
      </c>
      <c r="AC102" s="90">
        <f t="shared" si="27"/>
        <v>90</v>
      </c>
      <c r="AD102" s="90">
        <f t="shared" si="32"/>
        <v>90</v>
      </c>
      <c r="AE102" s="8">
        <f t="shared" si="7"/>
        <v>0</v>
      </c>
      <c r="AF102" s="8" t="str">
        <f t="shared" si="29"/>
        <v/>
      </c>
      <c r="AG102" s="51" t="str">
        <f t="shared" si="8"/>
        <v>WIN</v>
      </c>
      <c r="AH102" s="51" t="str">
        <f t="shared" si="9"/>
        <v/>
      </c>
      <c r="AI102" s="51" t="str">
        <f t="shared" si="10"/>
        <v/>
      </c>
      <c r="AJ102" s="51">
        <f t="shared" si="11"/>
        <v>0</v>
      </c>
      <c r="AK102" s="7" t="str">
        <f t="shared" si="12"/>
        <v>N</v>
      </c>
      <c r="AL102" s="90">
        <f t="shared" si="13"/>
        <v>1</v>
      </c>
      <c r="AM102" s="91"/>
      <c r="AN102" s="8">
        <v>90</v>
      </c>
      <c r="AO102" s="8">
        <f t="shared" si="30"/>
        <v>4.6600466103755305E+18</v>
      </c>
      <c r="AP102" s="51"/>
      <c r="AQ102" s="8" t="e">
        <f t="shared" si="26"/>
        <v>#N/A</v>
      </c>
      <c r="AR102" s="92" t="e">
        <f t="shared" ca="1" si="14"/>
        <v>#NAME?</v>
      </c>
      <c r="AS102" s="9"/>
      <c r="AT102" s="9"/>
      <c r="AU102" s="10"/>
      <c r="AV102" s="10"/>
      <c r="AW102" s="10"/>
      <c r="AX102" s="10"/>
      <c r="AY102" s="10"/>
      <c r="AZ102" s="10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</row>
    <row r="103" spans="1:63" ht="21" customHeight="1">
      <c r="A103" s="52">
        <v>91</v>
      </c>
      <c r="B103" s="98"/>
      <c r="C103" s="103"/>
      <c r="D103" s="103"/>
      <c r="E103" s="104"/>
      <c r="F103" s="74" t="s">
        <v>7</v>
      </c>
      <c r="G103" s="75" t="e">
        <f t="shared" ca="1" si="15"/>
        <v>#NAME?</v>
      </c>
      <c r="H103" s="93" t="e">
        <f t="shared" ca="1" si="16"/>
        <v>#NAME?</v>
      </c>
      <c r="I103" s="77" t="e">
        <f t="shared" ca="1" si="0"/>
        <v>#NAME?</v>
      </c>
      <c r="J103" s="78">
        <f t="shared" si="1"/>
        <v>0</v>
      </c>
      <c r="K103" s="94"/>
      <c r="L103" s="95" t="s">
        <v>0</v>
      </c>
      <c r="M103" s="96"/>
      <c r="N103" s="82">
        <v>0</v>
      </c>
      <c r="O103" s="97" t="str">
        <f t="shared" si="2"/>
        <v/>
      </c>
      <c r="P103" s="84" t="e">
        <f t="shared" ca="1" si="17"/>
        <v>#NAME?</v>
      </c>
      <c r="Q103" s="84" t="str">
        <f t="shared" si="3"/>
        <v/>
      </c>
      <c r="R103" s="85" t="str">
        <f t="shared" si="33"/>
        <v/>
      </c>
      <c r="S103" s="85" t="str">
        <f t="shared" si="4"/>
        <v/>
      </c>
      <c r="T103" s="97" t="str">
        <f t="shared" si="19"/>
        <v/>
      </c>
      <c r="U103" s="85" t="str">
        <f t="shared" si="20"/>
        <v/>
      </c>
      <c r="V103" s="87" t="str">
        <f t="shared" si="5"/>
        <v/>
      </c>
      <c r="W103" s="88" t="e">
        <f t="shared" ca="1" si="21"/>
        <v>#NAME?</v>
      </c>
      <c r="X103" s="89" t="e">
        <f t="shared" ca="1" si="22"/>
        <v>#NAME?</v>
      </c>
      <c r="Y103" s="56">
        <f t="shared" si="23"/>
        <v>0</v>
      </c>
      <c r="Z103" s="51">
        <f t="shared" si="24"/>
        <v>0</v>
      </c>
      <c r="AA103" s="51">
        <f t="shared" si="6"/>
        <v>0</v>
      </c>
      <c r="AB103" s="51" t="str">
        <f t="shared" si="25"/>
        <v/>
      </c>
      <c r="AC103" s="90">
        <f t="shared" si="27"/>
        <v>91</v>
      </c>
      <c r="AD103" s="90">
        <f t="shared" si="32"/>
        <v>91</v>
      </c>
      <c r="AE103" s="8">
        <f t="shared" si="7"/>
        <v>0</v>
      </c>
      <c r="AF103" s="8" t="str">
        <f t="shared" si="29"/>
        <v/>
      </c>
      <c r="AG103" s="51" t="str">
        <f t="shared" si="8"/>
        <v>WIN</v>
      </c>
      <c r="AH103" s="51" t="str">
        <f t="shared" si="9"/>
        <v/>
      </c>
      <c r="AI103" s="51" t="str">
        <f t="shared" si="10"/>
        <v/>
      </c>
      <c r="AJ103" s="51">
        <f t="shared" si="11"/>
        <v>0</v>
      </c>
      <c r="AK103" s="7" t="str">
        <f t="shared" si="12"/>
        <v>N</v>
      </c>
      <c r="AL103" s="90">
        <f t="shared" si="13"/>
        <v>1</v>
      </c>
      <c r="AM103" s="91"/>
      <c r="AN103" s="8">
        <v>91</v>
      </c>
      <c r="AO103" s="8">
        <f t="shared" si="30"/>
        <v>7.5401138047463465E+18</v>
      </c>
      <c r="AP103" s="51"/>
      <c r="AQ103" s="8" t="e">
        <f t="shared" si="26"/>
        <v>#N/A</v>
      </c>
      <c r="AR103" s="92" t="e">
        <f t="shared" ca="1" si="14"/>
        <v>#NAME?</v>
      </c>
      <c r="AS103" s="9"/>
      <c r="AT103" s="9"/>
      <c r="AU103" s="10"/>
      <c r="AV103" s="10"/>
      <c r="AW103" s="10"/>
      <c r="AX103" s="10"/>
      <c r="AY103" s="10"/>
      <c r="AZ103" s="10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</row>
    <row r="104" spans="1:63" ht="21" customHeight="1">
      <c r="A104" s="52">
        <v>92</v>
      </c>
      <c r="B104" s="98"/>
      <c r="C104" s="103"/>
      <c r="D104" s="103"/>
      <c r="E104" s="104"/>
      <c r="F104" s="74" t="s">
        <v>7</v>
      </c>
      <c r="G104" s="75" t="e">
        <f t="shared" ca="1" si="15"/>
        <v>#NAME?</v>
      </c>
      <c r="H104" s="93" t="e">
        <f t="shared" ca="1" si="16"/>
        <v>#NAME?</v>
      </c>
      <c r="I104" s="77" t="e">
        <f t="shared" ca="1" si="0"/>
        <v>#NAME?</v>
      </c>
      <c r="J104" s="78">
        <f t="shared" si="1"/>
        <v>0</v>
      </c>
      <c r="K104" s="94"/>
      <c r="L104" s="95" t="s">
        <v>0</v>
      </c>
      <c r="M104" s="96"/>
      <c r="N104" s="82">
        <v>0</v>
      </c>
      <c r="O104" s="97" t="str">
        <f t="shared" si="2"/>
        <v/>
      </c>
      <c r="P104" s="84" t="e">
        <f t="shared" ca="1" si="17"/>
        <v>#NAME?</v>
      </c>
      <c r="Q104" s="84" t="str">
        <f t="shared" si="3"/>
        <v/>
      </c>
      <c r="R104" s="85" t="str">
        <f t="shared" si="33"/>
        <v/>
      </c>
      <c r="S104" s="85" t="str">
        <f t="shared" si="4"/>
        <v/>
      </c>
      <c r="T104" s="97" t="str">
        <f t="shared" si="19"/>
        <v/>
      </c>
      <c r="U104" s="85" t="str">
        <f t="shared" si="20"/>
        <v/>
      </c>
      <c r="V104" s="87" t="str">
        <f t="shared" si="5"/>
        <v/>
      </c>
      <c r="W104" s="88" t="e">
        <f t="shared" ca="1" si="21"/>
        <v>#NAME?</v>
      </c>
      <c r="X104" s="89" t="e">
        <f t="shared" ca="1" si="22"/>
        <v>#NAME?</v>
      </c>
      <c r="Y104" s="56">
        <f t="shared" si="23"/>
        <v>0</v>
      </c>
      <c r="Z104" s="51">
        <f t="shared" si="24"/>
        <v>0</v>
      </c>
      <c r="AA104" s="51">
        <f t="shared" si="6"/>
        <v>0</v>
      </c>
      <c r="AB104" s="51" t="str">
        <f t="shared" si="25"/>
        <v/>
      </c>
      <c r="AC104" s="90">
        <f t="shared" si="27"/>
        <v>92</v>
      </c>
      <c r="AD104" s="90">
        <f t="shared" si="32"/>
        <v>92</v>
      </c>
      <c r="AE104" s="8">
        <f t="shared" si="7"/>
        <v>0</v>
      </c>
      <c r="AF104" s="8" t="str">
        <f t="shared" si="29"/>
        <v/>
      </c>
      <c r="AG104" s="51" t="str">
        <f t="shared" si="8"/>
        <v>WIN</v>
      </c>
      <c r="AH104" s="51" t="str">
        <f t="shared" si="9"/>
        <v/>
      </c>
      <c r="AI104" s="51" t="str">
        <f t="shared" si="10"/>
        <v/>
      </c>
      <c r="AJ104" s="51">
        <f t="shared" si="11"/>
        <v>0</v>
      </c>
      <c r="AK104" s="7" t="str">
        <f t="shared" si="12"/>
        <v>N</v>
      </c>
      <c r="AL104" s="90">
        <f t="shared" si="13"/>
        <v>1</v>
      </c>
      <c r="AM104" s="91"/>
      <c r="AN104" s="8">
        <v>92</v>
      </c>
      <c r="AO104" s="8">
        <f t="shared" si="30"/>
        <v>1.2200160415121877E+19</v>
      </c>
      <c r="AP104" s="51"/>
      <c r="AQ104" s="8" t="e">
        <f t="shared" si="26"/>
        <v>#N/A</v>
      </c>
      <c r="AR104" s="92" t="e">
        <f t="shared" ca="1" si="14"/>
        <v>#NAME?</v>
      </c>
      <c r="AS104" s="9"/>
      <c r="AT104" s="9"/>
      <c r="AU104" s="10"/>
      <c r="AV104" s="10"/>
      <c r="AW104" s="10"/>
      <c r="AX104" s="10"/>
      <c r="AY104" s="10"/>
      <c r="AZ104" s="10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</row>
    <row r="105" spans="1:63" ht="21" customHeight="1">
      <c r="A105" s="52">
        <v>93</v>
      </c>
      <c r="B105" s="98"/>
      <c r="C105" s="103"/>
      <c r="D105" s="103"/>
      <c r="E105" s="104"/>
      <c r="F105" s="74" t="s">
        <v>7</v>
      </c>
      <c r="G105" s="75" t="e">
        <f t="shared" ca="1" si="15"/>
        <v>#NAME?</v>
      </c>
      <c r="H105" s="93" t="e">
        <f t="shared" ca="1" si="16"/>
        <v>#NAME?</v>
      </c>
      <c r="I105" s="77" t="e">
        <f t="shared" ca="1" si="0"/>
        <v>#NAME?</v>
      </c>
      <c r="J105" s="78">
        <f t="shared" si="1"/>
        <v>0</v>
      </c>
      <c r="K105" s="94"/>
      <c r="L105" s="95" t="s">
        <v>0</v>
      </c>
      <c r="M105" s="96"/>
      <c r="N105" s="82">
        <v>0</v>
      </c>
      <c r="O105" s="97" t="str">
        <f t="shared" si="2"/>
        <v/>
      </c>
      <c r="P105" s="84" t="e">
        <f t="shared" ca="1" si="17"/>
        <v>#NAME?</v>
      </c>
      <c r="Q105" s="84" t="str">
        <f t="shared" si="3"/>
        <v/>
      </c>
      <c r="R105" s="85" t="str">
        <f t="shared" si="33"/>
        <v/>
      </c>
      <c r="S105" s="85" t="str">
        <f t="shared" si="4"/>
        <v/>
      </c>
      <c r="T105" s="97" t="str">
        <f t="shared" si="19"/>
        <v/>
      </c>
      <c r="U105" s="85" t="str">
        <f t="shared" si="20"/>
        <v/>
      </c>
      <c r="V105" s="87" t="str">
        <f t="shared" si="5"/>
        <v/>
      </c>
      <c r="W105" s="88" t="e">
        <f t="shared" ca="1" si="21"/>
        <v>#NAME?</v>
      </c>
      <c r="X105" s="89" t="e">
        <f t="shared" ca="1" si="22"/>
        <v>#NAME?</v>
      </c>
      <c r="Y105" s="56">
        <f t="shared" si="23"/>
        <v>0</v>
      </c>
      <c r="Z105" s="51">
        <f t="shared" si="24"/>
        <v>0</v>
      </c>
      <c r="AA105" s="51">
        <f t="shared" si="6"/>
        <v>0</v>
      </c>
      <c r="AB105" s="51" t="str">
        <f t="shared" si="25"/>
        <v/>
      </c>
      <c r="AC105" s="90">
        <f t="shared" si="27"/>
        <v>93</v>
      </c>
      <c r="AD105" s="90">
        <f t="shared" si="32"/>
        <v>93</v>
      </c>
      <c r="AE105" s="8">
        <f t="shared" si="7"/>
        <v>0</v>
      </c>
      <c r="AF105" s="8" t="str">
        <f t="shared" si="29"/>
        <v/>
      </c>
      <c r="AG105" s="51" t="str">
        <f t="shared" si="8"/>
        <v>WIN</v>
      </c>
      <c r="AH105" s="51" t="str">
        <f t="shared" si="9"/>
        <v/>
      </c>
      <c r="AI105" s="51" t="str">
        <f t="shared" si="10"/>
        <v/>
      </c>
      <c r="AJ105" s="51">
        <f t="shared" si="11"/>
        <v>0</v>
      </c>
      <c r="AK105" s="7" t="str">
        <f t="shared" si="12"/>
        <v>N</v>
      </c>
      <c r="AL105" s="90">
        <f t="shared" si="13"/>
        <v>1</v>
      </c>
      <c r="AM105" s="91"/>
      <c r="AN105" s="8">
        <v>93</v>
      </c>
      <c r="AO105" s="8">
        <f t="shared" si="30"/>
        <v>1.9740274219868226E+19</v>
      </c>
      <c r="AP105" s="51"/>
      <c r="AQ105" s="8" t="e">
        <f t="shared" si="26"/>
        <v>#N/A</v>
      </c>
      <c r="AR105" s="92" t="e">
        <f t="shared" ca="1" si="14"/>
        <v>#NAME?</v>
      </c>
      <c r="AS105" s="9"/>
      <c r="AT105" s="9"/>
      <c r="AU105" s="10"/>
      <c r="AV105" s="10"/>
      <c r="AW105" s="10"/>
      <c r="AX105" s="10"/>
      <c r="AY105" s="10"/>
      <c r="AZ105" s="10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</row>
    <row r="106" spans="1:63" ht="21" customHeight="1">
      <c r="A106" s="52">
        <v>94</v>
      </c>
      <c r="B106" s="98"/>
      <c r="C106" s="103"/>
      <c r="D106" s="103"/>
      <c r="E106" s="104"/>
      <c r="F106" s="74" t="s">
        <v>7</v>
      </c>
      <c r="G106" s="75" t="e">
        <f t="shared" ca="1" si="15"/>
        <v>#NAME?</v>
      </c>
      <c r="H106" s="93" t="e">
        <f t="shared" ca="1" si="16"/>
        <v>#NAME?</v>
      </c>
      <c r="I106" s="77" t="e">
        <f t="shared" ca="1" si="0"/>
        <v>#NAME?</v>
      </c>
      <c r="J106" s="78">
        <f t="shared" si="1"/>
        <v>0</v>
      </c>
      <c r="K106" s="94"/>
      <c r="L106" s="95" t="s">
        <v>0</v>
      </c>
      <c r="M106" s="96"/>
      <c r="N106" s="82">
        <v>0</v>
      </c>
      <c r="O106" s="97" t="str">
        <f t="shared" si="2"/>
        <v/>
      </c>
      <c r="P106" s="84" t="e">
        <f t="shared" ca="1" si="17"/>
        <v>#NAME?</v>
      </c>
      <c r="Q106" s="84" t="str">
        <f t="shared" si="3"/>
        <v/>
      </c>
      <c r="R106" s="85" t="str">
        <f t="shared" si="33"/>
        <v/>
      </c>
      <c r="S106" s="85" t="str">
        <f t="shared" si="4"/>
        <v/>
      </c>
      <c r="T106" s="97" t="str">
        <f t="shared" si="19"/>
        <v/>
      </c>
      <c r="U106" s="85" t="str">
        <f t="shared" si="20"/>
        <v/>
      </c>
      <c r="V106" s="87" t="str">
        <f t="shared" si="5"/>
        <v/>
      </c>
      <c r="W106" s="88" t="e">
        <f t="shared" ca="1" si="21"/>
        <v>#NAME?</v>
      </c>
      <c r="X106" s="89" t="e">
        <f t="shared" ca="1" si="22"/>
        <v>#NAME?</v>
      </c>
      <c r="Y106" s="56">
        <f t="shared" si="23"/>
        <v>0</v>
      </c>
      <c r="Z106" s="51">
        <f t="shared" si="24"/>
        <v>0</v>
      </c>
      <c r="AA106" s="51">
        <f t="shared" si="6"/>
        <v>0</v>
      </c>
      <c r="AB106" s="51" t="str">
        <f t="shared" si="25"/>
        <v/>
      </c>
      <c r="AC106" s="90">
        <f t="shared" si="27"/>
        <v>94</v>
      </c>
      <c r="AD106" s="90">
        <f t="shared" si="32"/>
        <v>94</v>
      </c>
      <c r="AE106" s="8">
        <f t="shared" si="7"/>
        <v>0</v>
      </c>
      <c r="AF106" s="8" t="str">
        <f t="shared" si="29"/>
        <v/>
      </c>
      <c r="AG106" s="51" t="str">
        <f t="shared" si="8"/>
        <v>WIN</v>
      </c>
      <c r="AH106" s="51" t="str">
        <f t="shared" si="9"/>
        <v/>
      </c>
      <c r="AI106" s="51" t="str">
        <f t="shared" si="10"/>
        <v/>
      </c>
      <c r="AJ106" s="51">
        <f t="shared" si="11"/>
        <v>0</v>
      </c>
      <c r="AK106" s="7" t="str">
        <f t="shared" si="12"/>
        <v>N</v>
      </c>
      <c r="AL106" s="90">
        <f t="shared" si="13"/>
        <v>1</v>
      </c>
      <c r="AM106" s="91"/>
      <c r="AN106" s="8">
        <v>94</v>
      </c>
      <c r="AO106" s="8">
        <f t="shared" si="30"/>
        <v>3.19404346349901E+19</v>
      </c>
      <c r="AP106" s="51"/>
      <c r="AQ106" s="8" t="e">
        <f t="shared" si="26"/>
        <v>#N/A</v>
      </c>
      <c r="AR106" s="92" t="e">
        <f t="shared" ca="1" si="14"/>
        <v>#NAME?</v>
      </c>
      <c r="AS106" s="9"/>
      <c r="AT106" s="9"/>
      <c r="AU106" s="10"/>
      <c r="AV106" s="10"/>
      <c r="AW106" s="10"/>
      <c r="AX106" s="10"/>
      <c r="AY106" s="10"/>
      <c r="AZ106" s="10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</row>
    <row r="107" spans="1:63" ht="21" customHeight="1">
      <c r="A107" s="52">
        <v>95</v>
      </c>
      <c r="B107" s="98"/>
      <c r="C107" s="103"/>
      <c r="D107" s="103"/>
      <c r="E107" s="104"/>
      <c r="F107" s="74" t="s">
        <v>7</v>
      </c>
      <c r="G107" s="75" t="e">
        <f t="shared" ca="1" si="15"/>
        <v>#NAME?</v>
      </c>
      <c r="H107" s="93" t="e">
        <f t="shared" ca="1" si="16"/>
        <v>#NAME?</v>
      </c>
      <c r="I107" s="77" t="e">
        <f t="shared" ca="1" si="0"/>
        <v>#NAME?</v>
      </c>
      <c r="J107" s="78">
        <f t="shared" si="1"/>
        <v>0</v>
      </c>
      <c r="K107" s="94"/>
      <c r="L107" s="95" t="s">
        <v>0</v>
      </c>
      <c r="M107" s="96"/>
      <c r="N107" s="82">
        <v>0</v>
      </c>
      <c r="O107" s="97" t="str">
        <f t="shared" si="2"/>
        <v/>
      </c>
      <c r="P107" s="84" t="e">
        <f t="shared" ca="1" si="17"/>
        <v>#NAME?</v>
      </c>
      <c r="Q107" s="84" t="str">
        <f t="shared" si="3"/>
        <v/>
      </c>
      <c r="R107" s="85" t="str">
        <f t="shared" si="33"/>
        <v/>
      </c>
      <c r="S107" s="85" t="str">
        <f t="shared" si="4"/>
        <v/>
      </c>
      <c r="T107" s="97" t="str">
        <f t="shared" si="19"/>
        <v/>
      </c>
      <c r="U107" s="85" t="str">
        <f t="shared" si="20"/>
        <v/>
      </c>
      <c r="V107" s="87" t="str">
        <f t="shared" si="5"/>
        <v/>
      </c>
      <c r="W107" s="88" t="e">
        <f t="shared" ca="1" si="21"/>
        <v>#NAME?</v>
      </c>
      <c r="X107" s="89" t="e">
        <f t="shared" ca="1" si="22"/>
        <v>#NAME?</v>
      </c>
      <c r="Y107" s="56">
        <f t="shared" si="23"/>
        <v>0</v>
      </c>
      <c r="Z107" s="51">
        <f t="shared" si="24"/>
        <v>0</v>
      </c>
      <c r="AA107" s="51">
        <f t="shared" si="6"/>
        <v>0</v>
      </c>
      <c r="AB107" s="51" t="str">
        <f t="shared" si="25"/>
        <v/>
      </c>
      <c r="AC107" s="90">
        <f t="shared" si="27"/>
        <v>95</v>
      </c>
      <c r="AD107" s="90">
        <f t="shared" si="32"/>
        <v>95</v>
      </c>
      <c r="AE107" s="8">
        <f t="shared" si="7"/>
        <v>0</v>
      </c>
      <c r="AF107" s="8" t="str">
        <f t="shared" si="29"/>
        <v/>
      </c>
      <c r="AG107" s="51" t="str">
        <f t="shared" si="8"/>
        <v>WIN</v>
      </c>
      <c r="AH107" s="51" t="str">
        <f t="shared" si="9"/>
        <v/>
      </c>
      <c r="AI107" s="51" t="str">
        <f t="shared" si="10"/>
        <v/>
      </c>
      <c r="AJ107" s="51">
        <f t="shared" si="11"/>
        <v>0</v>
      </c>
      <c r="AK107" s="7" t="str">
        <f t="shared" si="12"/>
        <v>N</v>
      </c>
      <c r="AL107" s="90">
        <f t="shared" si="13"/>
        <v>1</v>
      </c>
      <c r="AM107" s="91"/>
      <c r="AN107" s="8">
        <v>95</v>
      </c>
      <c r="AO107" s="8">
        <f t="shared" si="30"/>
        <v>5.1680708854858326E+19</v>
      </c>
      <c r="AP107" s="51"/>
      <c r="AQ107" s="8" t="e">
        <f t="shared" si="26"/>
        <v>#N/A</v>
      </c>
      <c r="AR107" s="92" t="e">
        <f t="shared" ca="1" si="14"/>
        <v>#NAME?</v>
      </c>
      <c r="AS107" s="9"/>
      <c r="AT107" s="9"/>
      <c r="AU107" s="10"/>
      <c r="AV107" s="10"/>
      <c r="AW107" s="10"/>
      <c r="AX107" s="10"/>
      <c r="AY107" s="10"/>
      <c r="AZ107" s="10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</row>
    <row r="108" spans="1:63" ht="21" customHeight="1">
      <c r="A108" s="52">
        <v>96</v>
      </c>
      <c r="B108" s="98"/>
      <c r="C108" s="103"/>
      <c r="D108" s="103"/>
      <c r="E108" s="104"/>
      <c r="F108" s="74" t="s">
        <v>7</v>
      </c>
      <c r="G108" s="75" t="e">
        <f t="shared" ca="1" si="15"/>
        <v>#NAME?</v>
      </c>
      <c r="H108" s="93" t="e">
        <f t="shared" ca="1" si="16"/>
        <v>#NAME?</v>
      </c>
      <c r="I108" s="77" t="e">
        <f t="shared" ca="1" si="0"/>
        <v>#NAME?</v>
      </c>
      <c r="J108" s="78">
        <f t="shared" si="1"/>
        <v>0</v>
      </c>
      <c r="K108" s="94"/>
      <c r="L108" s="95" t="s">
        <v>0</v>
      </c>
      <c r="M108" s="96"/>
      <c r="N108" s="82">
        <v>0</v>
      </c>
      <c r="O108" s="97" t="str">
        <f t="shared" si="2"/>
        <v/>
      </c>
      <c r="P108" s="84" t="e">
        <f t="shared" ca="1" si="17"/>
        <v>#NAME?</v>
      </c>
      <c r="Q108" s="84" t="str">
        <f t="shared" si="3"/>
        <v/>
      </c>
      <c r="R108" s="85" t="str">
        <f t="shared" si="33"/>
        <v/>
      </c>
      <c r="S108" s="85" t="str">
        <f t="shared" si="4"/>
        <v/>
      </c>
      <c r="T108" s="97" t="str">
        <f t="shared" si="19"/>
        <v/>
      </c>
      <c r="U108" s="85" t="str">
        <f t="shared" si="20"/>
        <v/>
      </c>
      <c r="V108" s="87" t="str">
        <f t="shared" si="5"/>
        <v/>
      </c>
      <c r="W108" s="88" t="e">
        <f t="shared" ca="1" si="21"/>
        <v>#NAME?</v>
      </c>
      <c r="X108" s="89" t="e">
        <f t="shared" ca="1" si="22"/>
        <v>#NAME?</v>
      </c>
      <c r="Y108" s="56">
        <f t="shared" si="23"/>
        <v>0</v>
      </c>
      <c r="Z108" s="51">
        <f t="shared" si="24"/>
        <v>0</v>
      </c>
      <c r="AA108" s="51">
        <f t="shared" si="6"/>
        <v>0</v>
      </c>
      <c r="AB108" s="51" t="str">
        <f t="shared" si="25"/>
        <v/>
      </c>
      <c r="AC108" s="90">
        <f t="shared" si="27"/>
        <v>96</v>
      </c>
      <c r="AD108" s="90">
        <f t="shared" si="32"/>
        <v>96</v>
      </c>
      <c r="AE108" s="8">
        <f t="shared" si="7"/>
        <v>0</v>
      </c>
      <c r="AF108" s="8" t="str">
        <f t="shared" si="29"/>
        <v/>
      </c>
      <c r="AG108" s="51" t="str">
        <f t="shared" si="8"/>
        <v>WIN</v>
      </c>
      <c r="AH108" s="51" t="str">
        <f t="shared" si="9"/>
        <v/>
      </c>
      <c r="AI108" s="51" t="str">
        <f t="shared" si="10"/>
        <v/>
      </c>
      <c r="AJ108" s="51">
        <f t="shared" si="11"/>
        <v>0</v>
      </c>
      <c r="AK108" s="7" t="str">
        <f t="shared" si="12"/>
        <v>N</v>
      </c>
      <c r="AL108" s="90">
        <f t="shared" si="13"/>
        <v>1</v>
      </c>
      <c r="AM108" s="91"/>
      <c r="AN108" s="8">
        <v>96</v>
      </c>
      <c r="AO108" s="8">
        <f t="shared" si="30"/>
        <v>8.3621143489848426E+19</v>
      </c>
      <c r="AP108" s="51"/>
      <c r="AQ108" s="8" t="e">
        <f t="shared" si="26"/>
        <v>#N/A</v>
      </c>
      <c r="AR108" s="92" t="e">
        <f t="shared" ca="1" si="14"/>
        <v>#NAME?</v>
      </c>
      <c r="AS108" s="9"/>
      <c r="AT108" s="9"/>
      <c r="AU108" s="10"/>
      <c r="AV108" s="10"/>
      <c r="AW108" s="10"/>
      <c r="AX108" s="10"/>
      <c r="AY108" s="10"/>
      <c r="AZ108" s="10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</row>
    <row r="109" spans="1:63" ht="21" customHeight="1">
      <c r="A109" s="52">
        <v>97</v>
      </c>
      <c r="B109" s="98"/>
      <c r="C109" s="103"/>
      <c r="D109" s="103"/>
      <c r="E109" s="104"/>
      <c r="F109" s="74" t="s">
        <v>7</v>
      </c>
      <c r="G109" s="75" t="e">
        <f t="shared" ca="1" si="15"/>
        <v>#NAME?</v>
      </c>
      <c r="H109" s="93" t="e">
        <f t="shared" ca="1" si="16"/>
        <v>#NAME?</v>
      </c>
      <c r="I109" s="77" t="e">
        <f t="shared" ca="1" si="0"/>
        <v>#NAME?</v>
      </c>
      <c r="J109" s="78">
        <f t="shared" si="1"/>
        <v>0</v>
      </c>
      <c r="K109" s="94"/>
      <c r="L109" s="95" t="s">
        <v>0</v>
      </c>
      <c r="M109" s="96"/>
      <c r="N109" s="82">
        <v>0</v>
      </c>
      <c r="O109" s="97" t="str">
        <f t="shared" si="2"/>
        <v/>
      </c>
      <c r="P109" s="84" t="e">
        <f t="shared" ca="1" si="17"/>
        <v>#NAME?</v>
      </c>
      <c r="Q109" s="84" t="str">
        <f t="shared" si="3"/>
        <v/>
      </c>
      <c r="R109" s="85" t="str">
        <f t="shared" si="33"/>
        <v/>
      </c>
      <c r="S109" s="85" t="str">
        <f t="shared" si="4"/>
        <v/>
      </c>
      <c r="T109" s="97" t="str">
        <f t="shared" si="19"/>
        <v/>
      </c>
      <c r="U109" s="85" t="str">
        <f t="shared" si="20"/>
        <v/>
      </c>
      <c r="V109" s="87" t="str">
        <f t="shared" si="5"/>
        <v/>
      </c>
      <c r="W109" s="88" t="e">
        <f t="shared" ca="1" si="21"/>
        <v>#NAME?</v>
      </c>
      <c r="X109" s="89" t="e">
        <f t="shared" ca="1" si="22"/>
        <v>#NAME?</v>
      </c>
      <c r="Y109" s="56">
        <f t="shared" si="23"/>
        <v>0</v>
      </c>
      <c r="Z109" s="51">
        <f t="shared" si="24"/>
        <v>0</v>
      </c>
      <c r="AA109" s="51">
        <f t="shared" si="6"/>
        <v>0</v>
      </c>
      <c r="AB109" s="51" t="str">
        <f t="shared" si="25"/>
        <v/>
      </c>
      <c r="AC109" s="90">
        <f t="shared" si="27"/>
        <v>97</v>
      </c>
      <c r="AD109" s="90">
        <f t="shared" si="32"/>
        <v>97</v>
      </c>
      <c r="AE109" s="8">
        <f t="shared" si="7"/>
        <v>0</v>
      </c>
      <c r="AF109" s="8" t="str">
        <f t="shared" si="29"/>
        <v/>
      </c>
      <c r="AG109" s="51" t="str">
        <f t="shared" si="8"/>
        <v>WIN</v>
      </c>
      <c r="AH109" s="51" t="str">
        <f t="shared" si="9"/>
        <v/>
      </c>
      <c r="AI109" s="51" t="str">
        <f t="shared" si="10"/>
        <v/>
      </c>
      <c r="AJ109" s="51">
        <f t="shared" si="11"/>
        <v>0</v>
      </c>
      <c r="AK109" s="7" t="str">
        <f t="shared" si="12"/>
        <v>N</v>
      </c>
      <c r="AL109" s="90">
        <f t="shared" si="13"/>
        <v>1</v>
      </c>
      <c r="AM109" s="91"/>
      <c r="AN109" s="8">
        <v>97</v>
      </c>
      <c r="AO109" s="8">
        <f t="shared" si="30"/>
        <v>1.3530185234470676E+20</v>
      </c>
      <c r="AP109" s="51"/>
      <c r="AQ109" s="8" t="e">
        <f t="shared" si="26"/>
        <v>#N/A</v>
      </c>
      <c r="AR109" s="92" t="e">
        <f t="shared" ca="1" si="14"/>
        <v>#NAME?</v>
      </c>
      <c r="AS109" s="9"/>
      <c r="AT109" s="9"/>
      <c r="AU109" s="10"/>
      <c r="AV109" s="10"/>
      <c r="AW109" s="10"/>
      <c r="AX109" s="10"/>
      <c r="AY109" s="10"/>
      <c r="AZ109" s="10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</row>
    <row r="110" spans="1:63" ht="21" customHeight="1">
      <c r="A110" s="52">
        <v>98</v>
      </c>
      <c r="B110" s="98"/>
      <c r="C110" s="103"/>
      <c r="D110" s="103"/>
      <c r="E110" s="104"/>
      <c r="F110" s="74" t="s">
        <v>7</v>
      </c>
      <c r="G110" s="75" t="e">
        <f t="shared" ca="1" si="15"/>
        <v>#NAME?</v>
      </c>
      <c r="H110" s="93" t="e">
        <f t="shared" ca="1" si="16"/>
        <v>#NAME?</v>
      </c>
      <c r="I110" s="77" t="e">
        <f t="shared" ca="1" si="0"/>
        <v>#NAME?</v>
      </c>
      <c r="J110" s="78">
        <f t="shared" si="1"/>
        <v>0</v>
      </c>
      <c r="K110" s="94"/>
      <c r="L110" s="95" t="s">
        <v>0</v>
      </c>
      <c r="M110" s="96"/>
      <c r="N110" s="82">
        <v>0</v>
      </c>
      <c r="O110" s="97" t="str">
        <f t="shared" si="2"/>
        <v/>
      </c>
      <c r="P110" s="84" t="e">
        <f t="shared" ca="1" si="17"/>
        <v>#NAME?</v>
      </c>
      <c r="Q110" s="84" t="str">
        <f t="shared" si="3"/>
        <v/>
      </c>
      <c r="R110" s="85" t="str">
        <f t="shared" si="33"/>
        <v/>
      </c>
      <c r="S110" s="85" t="str">
        <f t="shared" si="4"/>
        <v/>
      </c>
      <c r="T110" s="97" t="str">
        <f t="shared" si="19"/>
        <v/>
      </c>
      <c r="U110" s="85" t="str">
        <f t="shared" si="20"/>
        <v/>
      </c>
      <c r="V110" s="87" t="str">
        <f t="shared" si="5"/>
        <v/>
      </c>
      <c r="W110" s="88" t="e">
        <f t="shared" ca="1" si="21"/>
        <v>#NAME?</v>
      </c>
      <c r="X110" s="89" t="e">
        <f t="shared" ca="1" si="22"/>
        <v>#NAME?</v>
      </c>
      <c r="Y110" s="56">
        <f t="shared" si="23"/>
        <v>0</v>
      </c>
      <c r="Z110" s="51">
        <f t="shared" si="24"/>
        <v>0</v>
      </c>
      <c r="AA110" s="51">
        <f t="shared" si="6"/>
        <v>0</v>
      </c>
      <c r="AB110" s="51" t="str">
        <f t="shared" si="25"/>
        <v/>
      </c>
      <c r="AC110" s="90">
        <f t="shared" si="27"/>
        <v>98</v>
      </c>
      <c r="AD110" s="90">
        <f t="shared" si="32"/>
        <v>98</v>
      </c>
      <c r="AE110" s="8">
        <f t="shared" si="7"/>
        <v>0</v>
      </c>
      <c r="AF110" s="8" t="str">
        <f t="shared" si="29"/>
        <v/>
      </c>
      <c r="AG110" s="51" t="str">
        <f t="shared" si="8"/>
        <v>WIN</v>
      </c>
      <c r="AH110" s="51" t="str">
        <f t="shared" si="9"/>
        <v/>
      </c>
      <c r="AI110" s="51" t="str">
        <f t="shared" si="10"/>
        <v/>
      </c>
      <c r="AJ110" s="51">
        <f t="shared" si="11"/>
        <v>0</v>
      </c>
      <c r="AK110" s="7" t="str">
        <f t="shared" si="12"/>
        <v>N</v>
      </c>
      <c r="AL110" s="90">
        <f t="shared" si="13"/>
        <v>1</v>
      </c>
      <c r="AM110" s="91"/>
      <c r="AN110" s="8">
        <v>98</v>
      </c>
      <c r="AO110" s="8">
        <f t="shared" si="30"/>
        <v>2.189229958345552E+20</v>
      </c>
      <c r="AP110" s="51"/>
      <c r="AQ110" s="8" t="e">
        <f t="shared" si="26"/>
        <v>#N/A</v>
      </c>
      <c r="AR110" s="92" t="e">
        <f t="shared" ca="1" si="14"/>
        <v>#NAME?</v>
      </c>
      <c r="AS110" s="9"/>
      <c r="AT110" s="9"/>
      <c r="AU110" s="10"/>
      <c r="AV110" s="10"/>
      <c r="AW110" s="10"/>
      <c r="AX110" s="10"/>
      <c r="AY110" s="10"/>
      <c r="AZ110" s="10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</row>
    <row r="111" spans="1:63" ht="21" customHeight="1">
      <c r="A111" s="52">
        <v>99</v>
      </c>
      <c r="B111" s="98"/>
      <c r="C111" s="103"/>
      <c r="D111" s="103"/>
      <c r="E111" s="104"/>
      <c r="F111" s="74" t="s">
        <v>7</v>
      </c>
      <c r="G111" s="75" t="e">
        <f t="shared" ca="1" si="15"/>
        <v>#NAME?</v>
      </c>
      <c r="H111" s="93" t="e">
        <f t="shared" ca="1" si="16"/>
        <v>#NAME?</v>
      </c>
      <c r="I111" s="77" t="e">
        <f t="shared" ca="1" si="0"/>
        <v>#NAME?</v>
      </c>
      <c r="J111" s="78">
        <f t="shared" si="1"/>
        <v>0</v>
      </c>
      <c r="K111" s="94"/>
      <c r="L111" s="95" t="s">
        <v>0</v>
      </c>
      <c r="M111" s="96"/>
      <c r="N111" s="82">
        <v>0</v>
      </c>
      <c r="O111" s="97" t="str">
        <f t="shared" si="2"/>
        <v/>
      </c>
      <c r="P111" s="84" t="e">
        <f t="shared" ca="1" si="17"/>
        <v>#NAME?</v>
      </c>
      <c r="Q111" s="84" t="str">
        <f t="shared" si="3"/>
        <v/>
      </c>
      <c r="R111" s="85" t="str">
        <f t="shared" si="33"/>
        <v/>
      </c>
      <c r="S111" s="85" t="str">
        <f t="shared" si="4"/>
        <v/>
      </c>
      <c r="T111" s="97" t="str">
        <f t="shared" si="19"/>
        <v/>
      </c>
      <c r="U111" s="85" t="str">
        <f t="shared" si="20"/>
        <v/>
      </c>
      <c r="V111" s="87" t="str">
        <f t="shared" si="5"/>
        <v/>
      </c>
      <c r="W111" s="88" t="e">
        <f t="shared" ca="1" si="21"/>
        <v>#NAME?</v>
      </c>
      <c r="X111" s="89" t="e">
        <f t="shared" ca="1" si="22"/>
        <v>#NAME?</v>
      </c>
      <c r="Y111" s="56">
        <f t="shared" si="23"/>
        <v>0</v>
      </c>
      <c r="Z111" s="51">
        <f t="shared" si="24"/>
        <v>0</v>
      </c>
      <c r="AA111" s="51">
        <f t="shared" si="6"/>
        <v>0</v>
      </c>
      <c r="AB111" s="51" t="str">
        <f t="shared" si="25"/>
        <v/>
      </c>
      <c r="AC111" s="90">
        <f t="shared" si="27"/>
        <v>99</v>
      </c>
      <c r="AD111" s="90">
        <f t="shared" si="32"/>
        <v>99</v>
      </c>
      <c r="AE111" s="8">
        <f t="shared" si="7"/>
        <v>0</v>
      </c>
      <c r="AF111" s="8" t="str">
        <f t="shared" si="29"/>
        <v/>
      </c>
      <c r="AG111" s="51" t="str">
        <f t="shared" si="8"/>
        <v>WIN</v>
      </c>
      <c r="AH111" s="51" t="str">
        <f t="shared" si="9"/>
        <v/>
      </c>
      <c r="AI111" s="51" t="str">
        <f t="shared" si="10"/>
        <v/>
      </c>
      <c r="AJ111" s="51">
        <f t="shared" si="11"/>
        <v>0</v>
      </c>
      <c r="AK111" s="7" t="str">
        <f t="shared" si="12"/>
        <v>N</v>
      </c>
      <c r="AL111" s="90">
        <f t="shared" si="13"/>
        <v>1</v>
      </c>
      <c r="AM111" s="91"/>
      <c r="AN111" s="8">
        <v>99</v>
      </c>
      <c r="AO111" s="8">
        <f t="shared" si="30"/>
        <v>3.54224848179262E+20</v>
      </c>
      <c r="AP111" s="51"/>
      <c r="AQ111" s="8" t="e">
        <f t="shared" si="26"/>
        <v>#N/A</v>
      </c>
      <c r="AR111" s="92" t="e">
        <f t="shared" ca="1" si="14"/>
        <v>#NAME?</v>
      </c>
      <c r="AS111" s="9"/>
      <c r="AT111" s="9"/>
      <c r="AU111" s="10"/>
      <c r="AV111" s="10"/>
      <c r="AW111" s="10"/>
      <c r="AX111" s="10"/>
      <c r="AY111" s="10"/>
      <c r="AZ111" s="10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</row>
    <row r="112" spans="1:63" ht="21" customHeight="1">
      <c r="A112" s="52">
        <v>100</v>
      </c>
      <c r="B112" s="98"/>
      <c r="C112" s="103"/>
      <c r="D112" s="103"/>
      <c r="E112" s="104"/>
      <c r="F112" s="74" t="s">
        <v>7</v>
      </c>
      <c r="G112" s="75" t="e">
        <f t="shared" ca="1" si="15"/>
        <v>#NAME?</v>
      </c>
      <c r="H112" s="93" t="e">
        <f t="shared" ca="1" si="16"/>
        <v>#NAME?</v>
      </c>
      <c r="I112" s="77" t="e">
        <f t="shared" ca="1" si="0"/>
        <v>#NAME?</v>
      </c>
      <c r="J112" s="78">
        <f t="shared" si="1"/>
        <v>0</v>
      </c>
      <c r="K112" s="94"/>
      <c r="L112" s="95" t="s">
        <v>0</v>
      </c>
      <c r="M112" s="96"/>
      <c r="N112" s="82">
        <v>0</v>
      </c>
      <c r="O112" s="97" t="str">
        <f t="shared" si="2"/>
        <v/>
      </c>
      <c r="P112" s="84" t="e">
        <f t="shared" ca="1" si="17"/>
        <v>#NAME?</v>
      </c>
      <c r="Q112" s="84" t="str">
        <f t="shared" si="3"/>
        <v/>
      </c>
      <c r="R112" s="85" t="str">
        <f t="shared" si="33"/>
        <v/>
      </c>
      <c r="S112" s="85" t="str">
        <f t="shared" si="4"/>
        <v/>
      </c>
      <c r="T112" s="97" t="str">
        <f t="shared" si="19"/>
        <v/>
      </c>
      <c r="U112" s="85" t="str">
        <f t="shared" si="20"/>
        <v/>
      </c>
      <c r="V112" s="87" t="str">
        <f t="shared" si="5"/>
        <v/>
      </c>
      <c r="W112" s="88" t="e">
        <f t="shared" ca="1" si="21"/>
        <v>#NAME?</v>
      </c>
      <c r="X112" s="89" t="e">
        <f t="shared" ca="1" si="22"/>
        <v>#NAME?</v>
      </c>
      <c r="Y112" s="56">
        <f t="shared" si="23"/>
        <v>0</v>
      </c>
      <c r="Z112" s="51">
        <f t="shared" si="24"/>
        <v>0</v>
      </c>
      <c r="AA112" s="51">
        <f t="shared" si="6"/>
        <v>0</v>
      </c>
      <c r="AB112" s="51" t="str">
        <f t="shared" si="25"/>
        <v/>
      </c>
      <c r="AC112" s="90">
        <f t="shared" si="27"/>
        <v>100</v>
      </c>
      <c r="AD112" s="90">
        <f t="shared" si="32"/>
        <v>100</v>
      </c>
      <c r="AE112" s="8">
        <f t="shared" si="7"/>
        <v>0</v>
      </c>
      <c r="AF112" s="8" t="str">
        <f t="shared" si="29"/>
        <v/>
      </c>
      <c r="AG112" s="51" t="str">
        <f t="shared" si="8"/>
        <v>WIN</v>
      </c>
      <c r="AH112" s="51" t="str">
        <f t="shared" si="9"/>
        <v/>
      </c>
      <c r="AI112" s="51" t="str">
        <f t="shared" si="10"/>
        <v/>
      </c>
      <c r="AJ112" s="51">
        <f t="shared" si="11"/>
        <v>0</v>
      </c>
      <c r="AK112" s="7" t="str">
        <f t="shared" si="12"/>
        <v>N</v>
      </c>
      <c r="AL112" s="90">
        <f t="shared" si="13"/>
        <v>1</v>
      </c>
      <c r="AM112" s="91"/>
      <c r="AN112" s="8">
        <v>100</v>
      </c>
      <c r="AO112" s="8">
        <f t="shared" si="30"/>
        <v>5.731478440138172E+20</v>
      </c>
      <c r="AP112" s="51"/>
      <c r="AQ112" s="8" t="e">
        <f t="shared" si="26"/>
        <v>#N/A</v>
      </c>
      <c r="AR112" s="92" t="e">
        <f t="shared" ca="1" si="14"/>
        <v>#NAME?</v>
      </c>
      <c r="AS112" s="9"/>
      <c r="AT112" s="9"/>
      <c r="AU112" s="10"/>
      <c r="AV112" s="10"/>
      <c r="AW112" s="10"/>
      <c r="AX112" s="10"/>
      <c r="AY112" s="10"/>
      <c r="AZ112" s="10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</row>
    <row r="113" spans="1:63" ht="21" customHeight="1">
      <c r="A113" s="52">
        <v>101</v>
      </c>
      <c r="B113" s="98"/>
      <c r="C113" s="103"/>
      <c r="D113" s="103"/>
      <c r="E113" s="104"/>
      <c r="F113" s="74" t="s">
        <v>7</v>
      </c>
      <c r="G113" s="75" t="e">
        <f t="shared" ca="1" si="15"/>
        <v>#NAME?</v>
      </c>
      <c r="H113" s="93" t="e">
        <f t="shared" ca="1" si="16"/>
        <v>#NAME?</v>
      </c>
      <c r="I113" s="77" t="e">
        <f t="shared" ca="1" si="0"/>
        <v>#NAME?</v>
      </c>
      <c r="J113" s="78">
        <f t="shared" si="1"/>
        <v>0</v>
      </c>
      <c r="K113" s="94"/>
      <c r="L113" s="95" t="s">
        <v>0</v>
      </c>
      <c r="M113" s="96"/>
      <c r="N113" s="82">
        <v>0</v>
      </c>
      <c r="O113" s="97" t="str">
        <f t="shared" si="2"/>
        <v/>
      </c>
      <c r="P113" s="84" t="e">
        <f t="shared" ca="1" si="17"/>
        <v>#NAME?</v>
      </c>
      <c r="Q113" s="84" t="str">
        <f t="shared" si="3"/>
        <v/>
      </c>
      <c r="R113" s="85" t="str">
        <f t="shared" si="33"/>
        <v/>
      </c>
      <c r="S113" s="85" t="str">
        <f t="shared" si="4"/>
        <v/>
      </c>
      <c r="T113" s="97" t="str">
        <f t="shared" si="19"/>
        <v/>
      </c>
      <c r="U113" s="85" t="str">
        <f t="shared" si="20"/>
        <v/>
      </c>
      <c r="V113" s="87" t="str">
        <f t="shared" si="5"/>
        <v/>
      </c>
      <c r="W113" s="88" t="e">
        <f t="shared" ca="1" si="21"/>
        <v>#NAME?</v>
      </c>
      <c r="X113" s="89" t="e">
        <f t="shared" ca="1" si="22"/>
        <v>#NAME?</v>
      </c>
      <c r="Y113" s="56">
        <f t="shared" si="23"/>
        <v>0</v>
      </c>
      <c r="Z113" s="51">
        <f t="shared" si="24"/>
        <v>0</v>
      </c>
      <c r="AA113" s="51">
        <f t="shared" si="6"/>
        <v>0</v>
      </c>
      <c r="AB113" s="51" t="str">
        <f t="shared" si="25"/>
        <v/>
      </c>
      <c r="AC113" s="90">
        <f t="shared" si="27"/>
        <v>101</v>
      </c>
      <c r="AD113" s="90">
        <f t="shared" si="32"/>
        <v>101</v>
      </c>
      <c r="AE113" s="8">
        <f t="shared" si="7"/>
        <v>0</v>
      </c>
      <c r="AF113" s="8" t="str">
        <f t="shared" si="29"/>
        <v/>
      </c>
      <c r="AG113" s="51" t="str">
        <f t="shared" si="8"/>
        <v>WIN</v>
      </c>
      <c r="AH113" s="51" t="str">
        <f t="shared" si="9"/>
        <v/>
      </c>
      <c r="AI113" s="51" t="str">
        <f t="shared" si="10"/>
        <v/>
      </c>
      <c r="AJ113" s="51">
        <f t="shared" si="11"/>
        <v>0</v>
      </c>
      <c r="AK113" s="7" t="str">
        <f t="shared" si="12"/>
        <v>N</v>
      </c>
      <c r="AL113" s="90">
        <f t="shared" si="13"/>
        <v>1</v>
      </c>
      <c r="AM113" s="91"/>
      <c r="AN113" s="8">
        <v>101</v>
      </c>
      <c r="AO113" s="8">
        <f t="shared" si="30"/>
        <v>9.273726921930792E+20</v>
      </c>
      <c r="AP113" s="51"/>
      <c r="AQ113" s="8" t="e">
        <f t="shared" si="26"/>
        <v>#N/A</v>
      </c>
      <c r="AR113" s="92" t="e">
        <f t="shared" ca="1" si="14"/>
        <v>#NAME?</v>
      </c>
      <c r="AS113" s="9"/>
      <c r="AT113" s="9"/>
      <c r="AU113" s="10"/>
      <c r="AV113" s="10"/>
      <c r="AW113" s="10"/>
      <c r="AX113" s="10"/>
      <c r="AY113" s="10"/>
      <c r="AZ113" s="10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</row>
    <row r="114" spans="1:63" ht="21" customHeight="1">
      <c r="A114" s="52">
        <v>102</v>
      </c>
      <c r="B114" s="98"/>
      <c r="C114" s="105"/>
      <c r="D114" s="105"/>
      <c r="E114" s="106"/>
      <c r="F114" s="74" t="s">
        <v>7</v>
      </c>
      <c r="G114" s="75" t="e">
        <f t="shared" ca="1" si="15"/>
        <v>#NAME?</v>
      </c>
      <c r="H114" s="107" t="e">
        <f t="shared" ca="1" si="16"/>
        <v>#NAME?</v>
      </c>
      <c r="I114" s="77" t="e">
        <f t="shared" ca="1" si="0"/>
        <v>#NAME?</v>
      </c>
      <c r="J114" s="78">
        <f t="shared" si="1"/>
        <v>0</v>
      </c>
      <c r="K114" s="108"/>
      <c r="L114" s="95" t="s">
        <v>0</v>
      </c>
      <c r="M114" s="96"/>
      <c r="N114" s="82">
        <v>0</v>
      </c>
      <c r="O114" s="109" t="str">
        <f t="shared" si="2"/>
        <v/>
      </c>
      <c r="P114" s="84" t="e">
        <f t="shared" ca="1" si="17"/>
        <v>#NAME?</v>
      </c>
      <c r="Q114" s="84" t="str">
        <f t="shared" si="3"/>
        <v/>
      </c>
      <c r="R114" s="85" t="str">
        <f t="shared" si="33"/>
        <v/>
      </c>
      <c r="S114" s="85" t="str">
        <f t="shared" si="4"/>
        <v/>
      </c>
      <c r="T114" s="109" t="str">
        <f t="shared" si="19"/>
        <v/>
      </c>
      <c r="U114" s="85" t="str">
        <f t="shared" si="20"/>
        <v/>
      </c>
      <c r="V114" s="87" t="str">
        <f t="shared" si="5"/>
        <v/>
      </c>
      <c r="W114" s="88" t="e">
        <f t="shared" ca="1" si="21"/>
        <v>#NAME?</v>
      </c>
      <c r="X114" s="89" t="e">
        <f t="shared" ca="1" si="22"/>
        <v>#NAME?</v>
      </c>
      <c r="Y114" s="56">
        <f t="shared" si="23"/>
        <v>0</v>
      </c>
      <c r="Z114" s="51">
        <f t="shared" si="24"/>
        <v>0</v>
      </c>
      <c r="AA114" s="51">
        <f t="shared" si="6"/>
        <v>0</v>
      </c>
      <c r="AB114" s="51" t="str">
        <f t="shared" si="25"/>
        <v/>
      </c>
      <c r="AC114" s="90">
        <f t="shared" si="27"/>
        <v>102</v>
      </c>
      <c r="AD114" s="90">
        <f t="shared" si="32"/>
        <v>102</v>
      </c>
      <c r="AE114" s="8">
        <f t="shared" si="7"/>
        <v>0</v>
      </c>
      <c r="AF114" s="8" t="str">
        <f t="shared" si="29"/>
        <v/>
      </c>
      <c r="AG114" s="51" t="str">
        <f t="shared" si="8"/>
        <v>WIN</v>
      </c>
      <c r="AH114" s="51" t="str">
        <f t="shared" si="9"/>
        <v/>
      </c>
      <c r="AI114" s="51" t="str">
        <f t="shared" si="10"/>
        <v/>
      </c>
      <c r="AJ114" s="51">
        <f t="shared" si="11"/>
        <v>0</v>
      </c>
      <c r="AK114" s="7" t="str">
        <f t="shared" si="12"/>
        <v>N</v>
      </c>
      <c r="AL114" s="90">
        <f t="shared" si="13"/>
        <v>1</v>
      </c>
      <c r="AM114" s="91"/>
      <c r="AN114" s="8">
        <v>102</v>
      </c>
      <c r="AO114" s="8">
        <f t="shared" si="30"/>
        <v>1.5005205362068963E+21</v>
      </c>
      <c r="AP114" s="51"/>
      <c r="AQ114" s="8" t="e">
        <f t="shared" si="26"/>
        <v>#N/A</v>
      </c>
      <c r="AR114" s="92" t="e">
        <f t="shared" ca="1" si="14"/>
        <v>#NAME?</v>
      </c>
      <c r="AS114" s="9"/>
      <c r="AT114" s="9"/>
      <c r="AU114" s="10"/>
      <c r="AV114" s="10"/>
      <c r="AW114" s="10"/>
      <c r="AX114" s="10"/>
      <c r="AY114" s="10"/>
      <c r="AZ114" s="10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</row>
    <row r="115" spans="1:63" ht="15.75" customHeight="1">
      <c r="A115" s="13"/>
      <c r="B115" s="13"/>
      <c r="C115" s="13"/>
      <c r="D115" s="13"/>
      <c r="E115" s="13"/>
      <c r="F115" s="14"/>
      <c r="G115" s="13"/>
      <c r="H115" s="13"/>
      <c r="I115" s="13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7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9"/>
      <c r="AT115" s="9"/>
      <c r="AU115" s="10"/>
      <c r="AV115" s="10"/>
      <c r="AW115" s="10"/>
      <c r="AX115" s="10"/>
      <c r="AY115" s="10"/>
      <c r="AZ115" s="10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</row>
    <row r="116" spans="1:63" ht="15.75" customHeight="1">
      <c r="A116" s="110"/>
      <c r="B116" s="110"/>
      <c r="C116" s="110"/>
      <c r="D116" s="110"/>
      <c r="E116" s="110"/>
      <c r="F116" s="111"/>
      <c r="G116" s="110"/>
      <c r="H116" s="110"/>
      <c r="I116" s="110"/>
      <c r="J116" s="111"/>
      <c r="K116" s="111"/>
      <c r="L116" s="11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7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9"/>
      <c r="AT116" s="9"/>
      <c r="AU116" s="10"/>
      <c r="AV116" s="10"/>
      <c r="AW116" s="10"/>
      <c r="AX116" s="10"/>
      <c r="AY116" s="10"/>
      <c r="AZ116" s="10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</row>
    <row r="117" spans="1:63" ht="15.75" customHeight="1">
      <c r="A117" s="110"/>
      <c r="B117" s="110"/>
      <c r="C117" s="110"/>
      <c r="D117" s="110"/>
      <c r="E117" s="110"/>
      <c r="F117" s="111"/>
      <c r="G117" s="110"/>
      <c r="H117" s="110"/>
      <c r="I117" s="110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7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9"/>
      <c r="AT117" s="9"/>
      <c r="AU117" s="10"/>
      <c r="AV117" s="10"/>
      <c r="AW117" s="10"/>
      <c r="AX117" s="10"/>
      <c r="AY117" s="10"/>
      <c r="AZ117" s="10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</row>
    <row r="118" spans="1:63" ht="15.75" customHeight="1">
      <c r="A118" s="110"/>
      <c r="B118" s="110"/>
      <c r="C118" s="110"/>
      <c r="D118" s="110"/>
      <c r="E118" s="110"/>
      <c r="F118" s="111"/>
      <c r="G118" s="110"/>
      <c r="H118" s="110"/>
      <c r="I118" s="110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7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9"/>
      <c r="AT118" s="9"/>
      <c r="AU118" s="10"/>
      <c r="AV118" s="10"/>
      <c r="AW118" s="10"/>
      <c r="AX118" s="10"/>
      <c r="AY118" s="10"/>
      <c r="AZ118" s="10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</row>
    <row r="119" spans="1:63" ht="15.75" customHeight="1">
      <c r="A119" s="110"/>
      <c r="B119" s="110"/>
      <c r="C119" s="110"/>
      <c r="D119" s="110"/>
      <c r="E119" s="110"/>
      <c r="F119" s="111"/>
      <c r="G119" s="110"/>
      <c r="H119" s="110"/>
      <c r="I119" s="110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7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9"/>
      <c r="AT119" s="9"/>
      <c r="AU119" s="10"/>
      <c r="AV119" s="10"/>
      <c r="AW119" s="10"/>
      <c r="AX119" s="10"/>
      <c r="AY119" s="10"/>
      <c r="AZ119" s="10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</row>
    <row r="120" spans="1:63" ht="15.75" customHeight="1">
      <c r="A120" s="110"/>
      <c r="B120" s="110"/>
      <c r="C120" s="110"/>
      <c r="D120" s="110"/>
      <c r="E120" s="110"/>
      <c r="F120" s="111"/>
      <c r="G120" s="110"/>
      <c r="H120" s="110"/>
      <c r="I120" s="110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7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9"/>
      <c r="AT120" s="9"/>
      <c r="AU120" s="10"/>
      <c r="AV120" s="10"/>
      <c r="AW120" s="10"/>
      <c r="AX120" s="10"/>
      <c r="AY120" s="10"/>
      <c r="AZ120" s="10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</row>
    <row r="121" spans="1:63" ht="15.75" customHeight="1">
      <c r="A121" s="110"/>
      <c r="B121" s="110"/>
      <c r="C121" s="110"/>
      <c r="D121" s="110"/>
      <c r="E121" s="110"/>
      <c r="F121" s="111"/>
      <c r="G121" s="110"/>
      <c r="H121" s="110"/>
      <c r="I121" s="110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7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9"/>
      <c r="AT121" s="9"/>
      <c r="AU121" s="10"/>
      <c r="AV121" s="10"/>
      <c r="AW121" s="10"/>
      <c r="AX121" s="10"/>
      <c r="AY121" s="10"/>
      <c r="AZ121" s="10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</row>
    <row r="122" spans="1:63" ht="15.75" customHeight="1">
      <c r="A122" s="110"/>
      <c r="B122" s="110"/>
      <c r="C122" s="110"/>
      <c r="D122" s="110"/>
      <c r="E122" s="110"/>
      <c r="F122" s="111"/>
      <c r="G122" s="110"/>
      <c r="H122" s="110"/>
      <c r="I122" s="110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7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9"/>
      <c r="AT122" s="9"/>
      <c r="AU122" s="10"/>
      <c r="AV122" s="10"/>
      <c r="AW122" s="10"/>
      <c r="AX122" s="10"/>
      <c r="AY122" s="10"/>
      <c r="AZ122" s="10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</row>
    <row r="123" spans="1:63" ht="15.75" customHeight="1">
      <c r="A123" s="110"/>
      <c r="B123" s="110"/>
      <c r="C123" s="110"/>
      <c r="D123" s="110"/>
      <c r="E123" s="110"/>
      <c r="F123" s="111"/>
      <c r="G123" s="110"/>
      <c r="H123" s="110"/>
      <c r="I123" s="110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7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9"/>
      <c r="AT123" s="9"/>
      <c r="AU123" s="10"/>
      <c r="AV123" s="10"/>
      <c r="AW123" s="10"/>
      <c r="AX123" s="10"/>
      <c r="AY123" s="10"/>
      <c r="AZ123" s="10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</row>
    <row r="124" spans="1:63" ht="15.75" customHeight="1">
      <c r="A124" s="110"/>
      <c r="B124" s="110"/>
      <c r="C124" s="110"/>
      <c r="D124" s="110"/>
      <c r="E124" s="110"/>
      <c r="F124" s="111"/>
      <c r="G124" s="110"/>
      <c r="H124" s="110"/>
      <c r="I124" s="110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7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9"/>
      <c r="AT124" s="9"/>
      <c r="AU124" s="10"/>
      <c r="AV124" s="10"/>
      <c r="AW124" s="10"/>
      <c r="AX124" s="10"/>
      <c r="AY124" s="10"/>
      <c r="AZ124" s="10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</row>
    <row r="125" spans="1:63" ht="15.75" customHeight="1">
      <c r="A125" s="110"/>
      <c r="B125" s="110"/>
      <c r="C125" s="110"/>
      <c r="D125" s="110"/>
      <c r="E125" s="110"/>
      <c r="F125" s="111"/>
      <c r="G125" s="110"/>
      <c r="H125" s="110"/>
      <c r="I125" s="110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7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9"/>
      <c r="AT125" s="9"/>
      <c r="AU125" s="10"/>
      <c r="AV125" s="10"/>
      <c r="AW125" s="10"/>
      <c r="AX125" s="10"/>
      <c r="AY125" s="10"/>
      <c r="AZ125" s="10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</row>
    <row r="126" spans="1:63" ht="15.75" customHeight="1">
      <c r="A126" s="110"/>
      <c r="B126" s="110"/>
      <c r="C126" s="110"/>
      <c r="D126" s="110"/>
      <c r="E126" s="110"/>
      <c r="F126" s="111"/>
      <c r="G126" s="110"/>
      <c r="H126" s="110"/>
      <c r="I126" s="110"/>
      <c r="J126" s="111"/>
      <c r="K126" s="111"/>
      <c r="L126" s="111"/>
      <c r="M126" s="111"/>
      <c r="N126" s="111"/>
      <c r="O126" s="111"/>
      <c r="P126" s="111"/>
      <c r="Q126" s="111"/>
      <c r="R126" s="111"/>
      <c r="S126" s="111"/>
      <c r="T126" s="111"/>
      <c r="U126" s="111"/>
      <c r="V126" s="111"/>
      <c r="W126" s="7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9"/>
      <c r="AT126" s="9"/>
      <c r="AU126" s="10"/>
      <c r="AV126" s="10"/>
      <c r="AW126" s="10"/>
      <c r="AX126" s="10"/>
      <c r="AY126" s="10"/>
      <c r="AZ126" s="10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</row>
    <row r="127" spans="1:63" ht="15.75" customHeight="1">
      <c r="A127" s="110"/>
      <c r="B127" s="110"/>
      <c r="C127" s="110"/>
      <c r="D127" s="110"/>
      <c r="E127" s="110"/>
      <c r="F127" s="111"/>
      <c r="G127" s="110"/>
      <c r="H127" s="110"/>
      <c r="I127" s="110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7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9"/>
      <c r="AT127" s="9"/>
      <c r="AU127" s="10"/>
      <c r="AV127" s="10"/>
      <c r="AW127" s="10"/>
      <c r="AX127" s="10"/>
      <c r="AY127" s="10"/>
      <c r="AZ127" s="10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</row>
    <row r="128" spans="1:63" ht="15.75" customHeight="1">
      <c r="A128" s="110"/>
      <c r="B128" s="110"/>
      <c r="C128" s="110"/>
      <c r="D128" s="110"/>
      <c r="E128" s="110"/>
      <c r="F128" s="111"/>
      <c r="G128" s="110"/>
      <c r="H128" s="110"/>
      <c r="I128" s="110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7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9"/>
      <c r="AT128" s="9"/>
      <c r="AU128" s="10"/>
      <c r="AV128" s="10"/>
      <c r="AW128" s="10"/>
      <c r="AX128" s="10"/>
      <c r="AY128" s="10"/>
      <c r="AZ128" s="10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</row>
    <row r="129" spans="1:63" ht="15.75" customHeight="1">
      <c r="A129" s="110"/>
      <c r="B129" s="110"/>
      <c r="C129" s="110"/>
      <c r="D129" s="110"/>
      <c r="E129" s="110"/>
      <c r="F129" s="111"/>
      <c r="G129" s="110"/>
      <c r="H129" s="110"/>
      <c r="I129" s="110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7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9"/>
      <c r="AT129" s="9"/>
      <c r="AU129" s="10"/>
      <c r="AV129" s="10"/>
      <c r="AW129" s="10"/>
      <c r="AX129" s="10"/>
      <c r="AY129" s="10"/>
      <c r="AZ129" s="10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</row>
    <row r="130" spans="1:63" ht="15.75" customHeight="1">
      <c r="A130" s="110"/>
      <c r="B130" s="110"/>
      <c r="C130" s="110"/>
      <c r="D130" s="110"/>
      <c r="E130" s="110"/>
      <c r="F130" s="111"/>
      <c r="G130" s="110"/>
      <c r="H130" s="110"/>
      <c r="I130" s="110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7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9"/>
      <c r="AT130" s="9"/>
      <c r="AU130" s="10"/>
      <c r="AV130" s="10"/>
      <c r="AW130" s="10"/>
      <c r="AX130" s="10"/>
      <c r="AY130" s="10"/>
      <c r="AZ130" s="10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</row>
    <row r="131" spans="1:63" ht="15.75" customHeight="1">
      <c r="A131" s="110"/>
      <c r="B131" s="110"/>
      <c r="C131" s="110"/>
      <c r="D131" s="110"/>
      <c r="E131" s="110"/>
      <c r="F131" s="111"/>
      <c r="G131" s="110"/>
      <c r="H131" s="110"/>
      <c r="I131" s="110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7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9"/>
      <c r="AT131" s="9"/>
      <c r="AU131" s="10"/>
      <c r="AV131" s="10"/>
      <c r="AW131" s="10"/>
      <c r="AX131" s="10"/>
      <c r="AY131" s="10"/>
      <c r="AZ131" s="10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</row>
    <row r="132" spans="1:63" ht="15.75" customHeight="1">
      <c r="A132" s="110"/>
      <c r="B132" s="110"/>
      <c r="C132" s="110"/>
      <c r="D132" s="110"/>
      <c r="E132" s="110"/>
      <c r="F132" s="111"/>
      <c r="G132" s="110"/>
      <c r="H132" s="110"/>
      <c r="I132" s="110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7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9"/>
      <c r="AT132" s="9"/>
      <c r="AU132" s="10"/>
      <c r="AV132" s="10"/>
      <c r="AW132" s="10"/>
      <c r="AX132" s="10"/>
      <c r="AY132" s="10"/>
      <c r="AZ132" s="10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</row>
    <row r="133" spans="1:63" ht="15.75" customHeight="1">
      <c r="A133" s="110"/>
      <c r="B133" s="110"/>
      <c r="C133" s="110"/>
      <c r="D133" s="110"/>
      <c r="E133" s="110"/>
      <c r="F133" s="111"/>
      <c r="G133" s="110"/>
      <c r="H133" s="110"/>
      <c r="I133" s="110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7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9"/>
      <c r="AT133" s="9"/>
      <c r="AU133" s="10"/>
      <c r="AV133" s="10"/>
      <c r="AW133" s="10"/>
      <c r="AX133" s="10"/>
      <c r="AY133" s="10"/>
      <c r="AZ133" s="10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</row>
    <row r="134" spans="1:63" ht="15.75" customHeight="1">
      <c r="A134" s="110"/>
      <c r="B134" s="110"/>
      <c r="C134" s="110"/>
      <c r="D134" s="110"/>
      <c r="E134" s="110"/>
      <c r="F134" s="111"/>
      <c r="G134" s="110"/>
      <c r="H134" s="110"/>
      <c r="I134" s="110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7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9"/>
      <c r="AT134" s="9"/>
      <c r="AU134" s="10"/>
      <c r="AV134" s="10"/>
      <c r="AW134" s="10"/>
      <c r="AX134" s="10"/>
      <c r="AY134" s="10"/>
      <c r="AZ134" s="10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</row>
    <row r="135" spans="1:63" ht="15.75" customHeight="1">
      <c r="A135" s="110"/>
      <c r="B135" s="110"/>
      <c r="C135" s="110"/>
      <c r="D135" s="110"/>
      <c r="E135" s="110"/>
      <c r="F135" s="111"/>
      <c r="G135" s="110"/>
      <c r="H135" s="110"/>
      <c r="I135" s="110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7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9"/>
      <c r="AT135" s="9"/>
      <c r="AU135" s="10"/>
      <c r="AV135" s="10"/>
      <c r="AW135" s="10"/>
      <c r="AX135" s="10"/>
      <c r="AY135" s="10"/>
      <c r="AZ135" s="10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</row>
    <row r="136" spans="1:63" ht="15.75" customHeight="1">
      <c r="A136" s="110"/>
      <c r="B136" s="110"/>
      <c r="C136" s="110"/>
      <c r="D136" s="110"/>
      <c r="E136" s="110"/>
      <c r="F136" s="111"/>
      <c r="G136" s="110"/>
      <c r="H136" s="110"/>
      <c r="I136" s="110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7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9"/>
      <c r="AT136" s="9"/>
      <c r="AU136" s="10"/>
      <c r="AV136" s="10"/>
      <c r="AW136" s="10"/>
      <c r="AX136" s="10"/>
      <c r="AY136" s="10"/>
      <c r="AZ136" s="10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</row>
    <row r="137" spans="1:63" ht="15.75" customHeight="1">
      <c r="A137" s="110"/>
      <c r="B137" s="110"/>
      <c r="C137" s="110"/>
      <c r="D137" s="110"/>
      <c r="E137" s="110"/>
      <c r="F137" s="111"/>
      <c r="G137" s="110"/>
      <c r="H137" s="110"/>
      <c r="I137" s="110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7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9"/>
      <c r="AT137" s="9"/>
      <c r="AU137" s="10"/>
      <c r="AV137" s="10"/>
      <c r="AW137" s="10"/>
      <c r="AX137" s="10"/>
      <c r="AY137" s="10"/>
      <c r="AZ137" s="10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</row>
    <row r="138" spans="1:63" ht="15.75" customHeight="1">
      <c r="A138" s="110"/>
      <c r="B138" s="110"/>
      <c r="C138" s="110"/>
      <c r="D138" s="110"/>
      <c r="E138" s="110"/>
      <c r="F138" s="111"/>
      <c r="G138" s="110"/>
      <c r="H138" s="110"/>
      <c r="I138" s="110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7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9"/>
      <c r="AT138" s="9"/>
      <c r="AU138" s="10"/>
      <c r="AV138" s="10"/>
      <c r="AW138" s="10"/>
      <c r="AX138" s="10"/>
      <c r="AY138" s="10"/>
      <c r="AZ138" s="10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</row>
    <row r="139" spans="1:63" ht="15.75" customHeight="1">
      <c r="A139" s="110"/>
      <c r="B139" s="110"/>
      <c r="C139" s="110"/>
      <c r="D139" s="110"/>
      <c r="E139" s="110"/>
      <c r="F139" s="111"/>
      <c r="G139" s="110"/>
      <c r="H139" s="110"/>
      <c r="I139" s="110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7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9"/>
      <c r="AT139" s="9"/>
      <c r="AU139" s="10"/>
      <c r="AV139" s="10"/>
      <c r="AW139" s="10"/>
      <c r="AX139" s="10"/>
      <c r="AY139" s="10"/>
      <c r="AZ139" s="10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</row>
    <row r="140" spans="1:63" ht="15.75" customHeight="1">
      <c r="A140" s="110"/>
      <c r="B140" s="110"/>
      <c r="C140" s="110"/>
      <c r="D140" s="110"/>
      <c r="E140" s="110"/>
      <c r="F140" s="111"/>
      <c r="G140" s="110"/>
      <c r="H140" s="110"/>
      <c r="I140" s="110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7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9"/>
      <c r="AT140" s="9"/>
      <c r="AU140" s="10"/>
      <c r="AV140" s="10"/>
      <c r="AW140" s="10"/>
      <c r="AX140" s="10"/>
      <c r="AY140" s="10"/>
      <c r="AZ140" s="10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</row>
    <row r="141" spans="1:63" ht="15.75" customHeight="1">
      <c r="A141" s="110"/>
      <c r="B141" s="110"/>
      <c r="C141" s="110"/>
      <c r="D141" s="110"/>
      <c r="E141" s="110"/>
      <c r="F141" s="111"/>
      <c r="G141" s="110"/>
      <c r="H141" s="110"/>
      <c r="I141" s="110"/>
      <c r="J141" s="111"/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7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9"/>
      <c r="AT141" s="9"/>
      <c r="AU141" s="10"/>
      <c r="AV141" s="10"/>
      <c r="AW141" s="10"/>
      <c r="AX141" s="10"/>
      <c r="AY141" s="10"/>
      <c r="AZ141" s="10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</row>
    <row r="142" spans="1:63" ht="15.75" customHeight="1">
      <c r="A142" s="110"/>
      <c r="B142" s="110"/>
      <c r="C142" s="110"/>
      <c r="D142" s="110"/>
      <c r="E142" s="110"/>
      <c r="F142" s="111"/>
      <c r="G142" s="110"/>
      <c r="H142" s="110"/>
      <c r="I142" s="110"/>
      <c r="J142" s="111"/>
      <c r="K142" s="111"/>
      <c r="L142" s="111"/>
      <c r="M142" s="111"/>
      <c r="N142" s="111"/>
      <c r="O142" s="111"/>
      <c r="P142" s="111"/>
      <c r="Q142" s="111"/>
      <c r="R142" s="111"/>
      <c r="S142" s="111"/>
      <c r="T142" s="111"/>
      <c r="U142" s="111"/>
      <c r="V142" s="111"/>
      <c r="W142" s="7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9"/>
      <c r="AT142" s="9"/>
      <c r="AU142" s="10"/>
      <c r="AV142" s="10"/>
      <c r="AW142" s="10"/>
      <c r="AX142" s="10"/>
      <c r="AY142" s="10"/>
      <c r="AZ142" s="10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</row>
    <row r="143" spans="1:63" ht="15.75" customHeight="1">
      <c r="A143" s="110"/>
      <c r="B143" s="110"/>
      <c r="C143" s="110"/>
      <c r="D143" s="110"/>
      <c r="E143" s="110"/>
      <c r="F143" s="111"/>
      <c r="G143" s="110"/>
      <c r="H143" s="110"/>
      <c r="I143" s="110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7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9"/>
      <c r="AT143" s="9"/>
      <c r="AU143" s="10"/>
      <c r="AV143" s="10"/>
      <c r="AW143" s="10"/>
      <c r="AX143" s="10"/>
      <c r="AY143" s="10"/>
      <c r="AZ143" s="10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</row>
    <row r="144" spans="1:63" ht="15.75" customHeight="1">
      <c r="A144" s="110"/>
      <c r="B144" s="110"/>
      <c r="C144" s="110"/>
      <c r="D144" s="110"/>
      <c r="E144" s="110"/>
      <c r="F144" s="111"/>
      <c r="G144" s="110"/>
      <c r="H144" s="110"/>
      <c r="I144" s="110"/>
      <c r="J144" s="111"/>
      <c r="K144" s="111"/>
      <c r="L144" s="111"/>
      <c r="M144" s="111"/>
      <c r="N144" s="111"/>
      <c r="O144" s="111"/>
      <c r="P144" s="111"/>
      <c r="Q144" s="111"/>
      <c r="R144" s="111"/>
      <c r="S144" s="111"/>
      <c r="T144" s="111"/>
      <c r="U144" s="111"/>
      <c r="V144" s="111"/>
      <c r="W144" s="7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9"/>
      <c r="AT144" s="9"/>
      <c r="AU144" s="10"/>
      <c r="AV144" s="10"/>
      <c r="AW144" s="10"/>
      <c r="AX144" s="10"/>
      <c r="AY144" s="10"/>
      <c r="AZ144" s="10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</row>
    <row r="145" spans="1:63" ht="15.75" customHeight="1">
      <c r="A145" s="110"/>
      <c r="B145" s="110"/>
      <c r="C145" s="110"/>
      <c r="D145" s="110"/>
      <c r="E145" s="110"/>
      <c r="F145" s="111"/>
      <c r="G145" s="110"/>
      <c r="H145" s="110"/>
      <c r="I145" s="110"/>
      <c r="J145" s="111"/>
      <c r="K145" s="111"/>
      <c r="L145" s="111"/>
      <c r="M145" s="111"/>
      <c r="N145" s="111"/>
      <c r="O145" s="111"/>
      <c r="P145" s="111"/>
      <c r="Q145" s="111"/>
      <c r="R145" s="111"/>
      <c r="S145" s="111"/>
      <c r="T145" s="111"/>
      <c r="U145" s="111"/>
      <c r="V145" s="111"/>
      <c r="W145" s="7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9"/>
      <c r="AT145" s="9"/>
      <c r="AU145" s="10"/>
      <c r="AV145" s="10"/>
      <c r="AW145" s="10"/>
      <c r="AX145" s="10"/>
      <c r="AY145" s="10"/>
      <c r="AZ145" s="10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</row>
    <row r="146" spans="1:63" ht="15.75" customHeight="1">
      <c r="A146" s="110"/>
      <c r="B146" s="110"/>
      <c r="C146" s="110"/>
      <c r="D146" s="110"/>
      <c r="E146" s="110"/>
      <c r="F146" s="111"/>
      <c r="G146" s="110"/>
      <c r="H146" s="110"/>
      <c r="I146" s="110"/>
      <c r="J146" s="111"/>
      <c r="K146" s="111"/>
      <c r="L146" s="111"/>
      <c r="M146" s="111"/>
      <c r="N146" s="111"/>
      <c r="O146" s="111"/>
      <c r="P146" s="111"/>
      <c r="Q146" s="111"/>
      <c r="R146" s="111"/>
      <c r="S146" s="111"/>
      <c r="T146" s="111"/>
      <c r="U146" s="111"/>
      <c r="V146" s="111"/>
      <c r="W146" s="7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9"/>
      <c r="AT146" s="9"/>
      <c r="AU146" s="10"/>
      <c r="AV146" s="10"/>
      <c r="AW146" s="10"/>
      <c r="AX146" s="10"/>
      <c r="AY146" s="10"/>
      <c r="AZ146" s="10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</row>
    <row r="147" spans="1:63" ht="15.75" customHeight="1">
      <c r="A147" s="110"/>
      <c r="B147" s="110"/>
      <c r="C147" s="110"/>
      <c r="D147" s="110"/>
      <c r="E147" s="110"/>
      <c r="F147" s="111"/>
      <c r="G147" s="110"/>
      <c r="H147" s="110"/>
      <c r="I147" s="110"/>
      <c r="J147" s="111"/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7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9"/>
      <c r="AT147" s="9"/>
      <c r="AU147" s="10"/>
      <c r="AV147" s="10"/>
      <c r="AW147" s="10"/>
      <c r="AX147" s="10"/>
      <c r="AY147" s="10"/>
      <c r="AZ147" s="10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</row>
    <row r="148" spans="1:63" ht="15.75" customHeight="1">
      <c r="A148" s="110"/>
      <c r="B148" s="110"/>
      <c r="C148" s="110"/>
      <c r="D148" s="110"/>
      <c r="E148" s="110"/>
      <c r="F148" s="111"/>
      <c r="G148" s="110"/>
      <c r="H148" s="110"/>
      <c r="I148" s="110"/>
      <c r="J148" s="111"/>
      <c r="K148" s="111"/>
      <c r="L148" s="111"/>
      <c r="M148" s="111"/>
      <c r="N148" s="111"/>
      <c r="O148" s="111"/>
      <c r="P148" s="111"/>
      <c r="Q148" s="111"/>
      <c r="R148" s="111"/>
      <c r="S148" s="111"/>
      <c r="T148" s="111"/>
      <c r="U148" s="111"/>
      <c r="V148" s="111"/>
      <c r="W148" s="7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9"/>
      <c r="AT148" s="9"/>
      <c r="AU148" s="10"/>
      <c r="AV148" s="10"/>
      <c r="AW148" s="10"/>
      <c r="AX148" s="10"/>
      <c r="AY148" s="10"/>
      <c r="AZ148" s="10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</row>
    <row r="149" spans="1:63" ht="15.75" customHeight="1">
      <c r="A149" s="110"/>
      <c r="B149" s="110"/>
      <c r="C149" s="110"/>
      <c r="D149" s="110"/>
      <c r="E149" s="110"/>
      <c r="F149" s="111"/>
      <c r="G149" s="110"/>
      <c r="H149" s="110"/>
      <c r="I149" s="110"/>
      <c r="J149" s="111"/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7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9"/>
      <c r="AT149" s="9"/>
      <c r="AU149" s="10"/>
      <c r="AV149" s="10"/>
      <c r="AW149" s="10"/>
      <c r="AX149" s="10"/>
      <c r="AY149" s="10"/>
      <c r="AZ149" s="10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</row>
    <row r="150" spans="1:63" ht="15.75" customHeight="1">
      <c r="A150" s="110"/>
      <c r="B150" s="110"/>
      <c r="C150" s="110"/>
      <c r="D150" s="110"/>
      <c r="E150" s="110"/>
      <c r="F150" s="111"/>
      <c r="G150" s="110"/>
      <c r="H150" s="110"/>
      <c r="I150" s="110"/>
      <c r="J150" s="111"/>
      <c r="K150" s="111"/>
      <c r="L150" s="111"/>
      <c r="M150" s="111"/>
      <c r="N150" s="111"/>
      <c r="O150" s="111"/>
      <c r="P150" s="111"/>
      <c r="Q150" s="111"/>
      <c r="R150" s="111"/>
      <c r="S150" s="111"/>
      <c r="T150" s="111"/>
      <c r="U150" s="111"/>
      <c r="V150" s="111"/>
      <c r="W150" s="7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9"/>
      <c r="AT150" s="9"/>
      <c r="AU150" s="10"/>
      <c r="AV150" s="10"/>
      <c r="AW150" s="10"/>
      <c r="AX150" s="10"/>
      <c r="AY150" s="10"/>
      <c r="AZ150" s="10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</row>
    <row r="151" spans="1:63" ht="15.75" customHeight="1">
      <c r="A151" s="110"/>
      <c r="B151" s="110"/>
      <c r="C151" s="110"/>
      <c r="D151" s="110"/>
      <c r="E151" s="110"/>
      <c r="F151" s="111"/>
      <c r="G151" s="110"/>
      <c r="H151" s="110"/>
      <c r="I151" s="110"/>
      <c r="J151" s="111"/>
      <c r="K151" s="111"/>
      <c r="L151" s="111"/>
      <c r="M151" s="111"/>
      <c r="N151" s="111"/>
      <c r="O151" s="111"/>
      <c r="P151" s="111"/>
      <c r="Q151" s="111"/>
      <c r="R151" s="111"/>
      <c r="S151" s="111"/>
      <c r="T151" s="111"/>
      <c r="U151" s="111"/>
      <c r="V151" s="111"/>
      <c r="W151" s="7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9"/>
      <c r="AT151" s="9"/>
      <c r="AU151" s="10"/>
      <c r="AV151" s="10"/>
      <c r="AW151" s="10"/>
      <c r="AX151" s="10"/>
      <c r="AY151" s="10"/>
      <c r="AZ151" s="10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</row>
    <row r="152" spans="1:63" ht="15.75" customHeight="1">
      <c r="A152" s="110"/>
      <c r="B152" s="110"/>
      <c r="C152" s="110"/>
      <c r="D152" s="110"/>
      <c r="E152" s="110"/>
      <c r="F152" s="111"/>
      <c r="G152" s="110"/>
      <c r="H152" s="110"/>
      <c r="I152" s="110"/>
      <c r="J152" s="111"/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7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9"/>
      <c r="AT152" s="9"/>
      <c r="AU152" s="10"/>
      <c r="AV152" s="10"/>
      <c r="AW152" s="10"/>
      <c r="AX152" s="10"/>
      <c r="AY152" s="10"/>
      <c r="AZ152" s="10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</row>
    <row r="153" spans="1:63" ht="15.75" customHeight="1">
      <c r="A153" s="110"/>
      <c r="B153" s="110"/>
      <c r="C153" s="110"/>
      <c r="D153" s="110"/>
      <c r="E153" s="110"/>
      <c r="F153" s="111"/>
      <c r="G153" s="110"/>
      <c r="H153" s="110"/>
      <c r="I153" s="110"/>
      <c r="J153" s="111"/>
      <c r="K153" s="111"/>
      <c r="L153" s="111"/>
      <c r="M153" s="111"/>
      <c r="N153" s="111"/>
      <c r="O153" s="111"/>
      <c r="P153" s="111"/>
      <c r="Q153" s="111"/>
      <c r="R153" s="111"/>
      <c r="S153" s="111"/>
      <c r="T153" s="111"/>
      <c r="U153" s="111"/>
      <c r="V153" s="111"/>
      <c r="W153" s="7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9"/>
      <c r="AT153" s="9"/>
      <c r="AU153" s="10"/>
      <c r="AV153" s="10"/>
      <c r="AW153" s="10"/>
      <c r="AX153" s="10"/>
      <c r="AY153" s="10"/>
      <c r="AZ153" s="10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</row>
    <row r="154" spans="1:63" ht="15.75" customHeight="1">
      <c r="A154" s="110"/>
      <c r="B154" s="110"/>
      <c r="C154" s="110"/>
      <c r="D154" s="110"/>
      <c r="E154" s="110"/>
      <c r="F154" s="111"/>
      <c r="G154" s="110"/>
      <c r="H154" s="110"/>
      <c r="I154" s="110"/>
      <c r="J154" s="111"/>
      <c r="K154" s="111"/>
      <c r="L154" s="111"/>
      <c r="M154" s="111"/>
      <c r="N154" s="111"/>
      <c r="O154" s="111"/>
      <c r="P154" s="111"/>
      <c r="Q154" s="111"/>
      <c r="R154" s="111"/>
      <c r="S154" s="111"/>
      <c r="T154" s="111"/>
      <c r="U154" s="111"/>
      <c r="V154" s="111"/>
      <c r="W154" s="7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9"/>
      <c r="AT154" s="9"/>
      <c r="AU154" s="10"/>
      <c r="AV154" s="10"/>
      <c r="AW154" s="10"/>
      <c r="AX154" s="10"/>
      <c r="AY154" s="10"/>
      <c r="AZ154" s="10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</row>
    <row r="155" spans="1:63" ht="15.75" customHeight="1">
      <c r="A155" s="110"/>
      <c r="B155" s="110"/>
      <c r="C155" s="110"/>
      <c r="D155" s="110"/>
      <c r="E155" s="110"/>
      <c r="F155" s="111"/>
      <c r="G155" s="110"/>
      <c r="H155" s="110"/>
      <c r="I155" s="110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7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9"/>
      <c r="AT155" s="9"/>
      <c r="AU155" s="10"/>
      <c r="AV155" s="10"/>
      <c r="AW155" s="10"/>
      <c r="AX155" s="10"/>
      <c r="AY155" s="10"/>
      <c r="AZ155" s="10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</row>
    <row r="156" spans="1:63" ht="15.75" customHeight="1">
      <c r="A156" s="110"/>
      <c r="B156" s="110"/>
      <c r="C156" s="110"/>
      <c r="D156" s="110"/>
      <c r="E156" s="110"/>
      <c r="F156" s="111"/>
      <c r="G156" s="110"/>
      <c r="H156" s="110"/>
      <c r="I156" s="110"/>
      <c r="J156" s="111"/>
      <c r="K156" s="111"/>
      <c r="L156" s="111"/>
      <c r="M156" s="111"/>
      <c r="N156" s="111"/>
      <c r="O156" s="111"/>
      <c r="P156" s="111"/>
      <c r="Q156" s="111"/>
      <c r="R156" s="111"/>
      <c r="S156" s="111"/>
      <c r="T156" s="111"/>
      <c r="U156" s="111"/>
      <c r="V156" s="111"/>
      <c r="W156" s="7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9"/>
      <c r="AT156" s="9"/>
      <c r="AU156" s="10"/>
      <c r="AV156" s="10"/>
      <c r="AW156" s="10"/>
      <c r="AX156" s="10"/>
      <c r="AY156" s="10"/>
      <c r="AZ156" s="10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</row>
    <row r="157" spans="1:63" ht="15.75" customHeight="1">
      <c r="A157" s="110"/>
      <c r="B157" s="110"/>
      <c r="C157" s="110"/>
      <c r="D157" s="110"/>
      <c r="E157" s="110"/>
      <c r="F157" s="111"/>
      <c r="G157" s="110"/>
      <c r="H157" s="110"/>
      <c r="I157" s="110"/>
      <c r="J157" s="111"/>
      <c r="K157" s="111"/>
      <c r="L157" s="111"/>
      <c r="M157" s="111"/>
      <c r="N157" s="111"/>
      <c r="O157" s="111"/>
      <c r="P157" s="111"/>
      <c r="Q157" s="111"/>
      <c r="R157" s="111"/>
      <c r="S157" s="111"/>
      <c r="T157" s="111"/>
      <c r="U157" s="111"/>
      <c r="V157" s="111"/>
      <c r="W157" s="7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9"/>
      <c r="AT157" s="9"/>
      <c r="AU157" s="10"/>
      <c r="AV157" s="10"/>
      <c r="AW157" s="10"/>
      <c r="AX157" s="10"/>
      <c r="AY157" s="10"/>
      <c r="AZ157" s="10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</row>
    <row r="158" spans="1:63" ht="15.75" customHeight="1">
      <c r="A158" s="110"/>
      <c r="B158" s="110"/>
      <c r="C158" s="110"/>
      <c r="D158" s="110"/>
      <c r="E158" s="110"/>
      <c r="F158" s="111"/>
      <c r="G158" s="110"/>
      <c r="H158" s="110"/>
      <c r="I158" s="110"/>
      <c r="J158" s="111"/>
      <c r="K158" s="111"/>
      <c r="L158" s="111"/>
      <c r="M158" s="111"/>
      <c r="N158" s="111"/>
      <c r="O158" s="111"/>
      <c r="P158" s="111"/>
      <c r="Q158" s="111"/>
      <c r="R158" s="111"/>
      <c r="S158" s="111"/>
      <c r="T158" s="111"/>
      <c r="U158" s="111"/>
      <c r="V158" s="111"/>
      <c r="W158" s="7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9"/>
      <c r="AT158" s="9"/>
      <c r="AU158" s="10"/>
      <c r="AV158" s="10"/>
      <c r="AW158" s="10"/>
      <c r="AX158" s="10"/>
      <c r="AY158" s="10"/>
      <c r="AZ158" s="10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</row>
    <row r="159" spans="1:63" ht="15.75" customHeight="1">
      <c r="A159" s="110"/>
      <c r="B159" s="110"/>
      <c r="C159" s="110"/>
      <c r="D159" s="110"/>
      <c r="E159" s="110"/>
      <c r="F159" s="111"/>
      <c r="G159" s="110"/>
      <c r="H159" s="110"/>
      <c r="I159" s="110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7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9"/>
      <c r="AT159" s="9"/>
      <c r="AU159" s="10"/>
      <c r="AV159" s="10"/>
      <c r="AW159" s="10"/>
      <c r="AX159" s="10"/>
      <c r="AY159" s="10"/>
      <c r="AZ159" s="10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</row>
    <row r="160" spans="1:63" ht="15.75" customHeight="1">
      <c r="A160" s="110"/>
      <c r="B160" s="110"/>
      <c r="C160" s="110"/>
      <c r="D160" s="110"/>
      <c r="E160" s="110"/>
      <c r="F160" s="111"/>
      <c r="G160" s="110"/>
      <c r="H160" s="110"/>
      <c r="I160" s="110"/>
      <c r="J160" s="111"/>
      <c r="K160" s="111"/>
      <c r="L160" s="111"/>
      <c r="M160" s="111"/>
      <c r="N160" s="111"/>
      <c r="O160" s="111"/>
      <c r="P160" s="111"/>
      <c r="Q160" s="111"/>
      <c r="R160" s="111"/>
      <c r="S160" s="111"/>
      <c r="T160" s="111"/>
      <c r="U160" s="111"/>
      <c r="V160" s="111"/>
      <c r="W160" s="7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9"/>
      <c r="AT160" s="9"/>
      <c r="AU160" s="10"/>
      <c r="AV160" s="10"/>
      <c r="AW160" s="10"/>
      <c r="AX160" s="10"/>
      <c r="AY160" s="10"/>
      <c r="AZ160" s="10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</row>
    <row r="161" spans="1:63" ht="15.75" customHeight="1">
      <c r="A161" s="110"/>
      <c r="B161" s="110"/>
      <c r="C161" s="110"/>
      <c r="D161" s="110"/>
      <c r="E161" s="110"/>
      <c r="F161" s="111"/>
      <c r="G161" s="110"/>
      <c r="H161" s="110"/>
      <c r="I161" s="110"/>
      <c r="J161" s="111"/>
      <c r="K161" s="111"/>
      <c r="L161" s="111"/>
      <c r="M161" s="111"/>
      <c r="N161" s="111"/>
      <c r="O161" s="111"/>
      <c r="P161" s="111"/>
      <c r="Q161" s="111"/>
      <c r="R161" s="111"/>
      <c r="S161" s="111"/>
      <c r="T161" s="111"/>
      <c r="U161" s="111"/>
      <c r="V161" s="111"/>
      <c r="W161" s="7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9"/>
      <c r="AT161" s="9"/>
      <c r="AU161" s="10"/>
      <c r="AV161" s="10"/>
      <c r="AW161" s="10"/>
      <c r="AX161" s="10"/>
      <c r="AY161" s="10"/>
      <c r="AZ161" s="10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</row>
    <row r="162" spans="1:63" ht="15.75" customHeight="1">
      <c r="A162" s="110"/>
      <c r="B162" s="110"/>
      <c r="C162" s="110"/>
      <c r="D162" s="110"/>
      <c r="E162" s="110"/>
      <c r="F162" s="111"/>
      <c r="G162" s="110"/>
      <c r="H162" s="110"/>
      <c r="I162" s="110"/>
      <c r="J162" s="111"/>
      <c r="K162" s="111"/>
      <c r="L162" s="111"/>
      <c r="M162" s="111"/>
      <c r="N162" s="111"/>
      <c r="O162" s="111"/>
      <c r="P162" s="111"/>
      <c r="Q162" s="111"/>
      <c r="R162" s="111"/>
      <c r="S162" s="111"/>
      <c r="T162" s="111"/>
      <c r="U162" s="111"/>
      <c r="V162" s="111"/>
      <c r="W162" s="7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9"/>
      <c r="AT162" s="9"/>
      <c r="AU162" s="10"/>
      <c r="AV162" s="10"/>
      <c r="AW162" s="10"/>
      <c r="AX162" s="10"/>
      <c r="AY162" s="10"/>
      <c r="AZ162" s="10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</row>
    <row r="163" spans="1:63" ht="15.75" customHeight="1">
      <c r="A163" s="110"/>
      <c r="B163" s="110"/>
      <c r="C163" s="110"/>
      <c r="D163" s="110"/>
      <c r="E163" s="110"/>
      <c r="F163" s="111"/>
      <c r="G163" s="110"/>
      <c r="H163" s="110"/>
      <c r="I163" s="110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7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9"/>
      <c r="AT163" s="9"/>
      <c r="AU163" s="10"/>
      <c r="AV163" s="10"/>
      <c r="AW163" s="10"/>
      <c r="AX163" s="10"/>
      <c r="AY163" s="10"/>
      <c r="AZ163" s="10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</row>
    <row r="164" spans="1:63" ht="15.75" customHeight="1">
      <c r="A164" s="110"/>
      <c r="B164" s="110"/>
      <c r="C164" s="110"/>
      <c r="D164" s="110"/>
      <c r="E164" s="110"/>
      <c r="F164" s="111"/>
      <c r="G164" s="110"/>
      <c r="H164" s="110"/>
      <c r="I164" s="110"/>
      <c r="J164" s="111"/>
      <c r="K164" s="111"/>
      <c r="L164" s="111"/>
      <c r="M164" s="111"/>
      <c r="N164" s="111"/>
      <c r="O164" s="111"/>
      <c r="P164" s="111"/>
      <c r="Q164" s="111"/>
      <c r="R164" s="111"/>
      <c r="S164" s="111"/>
      <c r="T164" s="111"/>
      <c r="U164" s="111"/>
      <c r="V164" s="111"/>
      <c r="W164" s="7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9"/>
      <c r="AT164" s="9"/>
      <c r="AU164" s="10"/>
      <c r="AV164" s="10"/>
      <c r="AW164" s="10"/>
      <c r="AX164" s="10"/>
      <c r="AY164" s="10"/>
      <c r="AZ164" s="10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</row>
    <row r="165" spans="1:63" ht="15.75" customHeight="1">
      <c r="A165" s="110"/>
      <c r="B165" s="110"/>
      <c r="C165" s="110"/>
      <c r="D165" s="110"/>
      <c r="E165" s="110"/>
      <c r="F165" s="111"/>
      <c r="G165" s="110"/>
      <c r="H165" s="110"/>
      <c r="I165" s="110"/>
      <c r="J165" s="111"/>
      <c r="K165" s="111"/>
      <c r="L165" s="111"/>
      <c r="M165" s="111"/>
      <c r="N165" s="111"/>
      <c r="O165" s="111"/>
      <c r="P165" s="111"/>
      <c r="Q165" s="111"/>
      <c r="R165" s="111"/>
      <c r="S165" s="111"/>
      <c r="T165" s="111"/>
      <c r="U165" s="111"/>
      <c r="V165" s="111"/>
      <c r="W165" s="7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9"/>
      <c r="AT165" s="9"/>
      <c r="AU165" s="10"/>
      <c r="AV165" s="10"/>
      <c r="AW165" s="10"/>
      <c r="AX165" s="10"/>
      <c r="AY165" s="10"/>
      <c r="AZ165" s="10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</row>
    <row r="166" spans="1:63" ht="15.75" customHeight="1">
      <c r="A166" s="110"/>
      <c r="B166" s="110"/>
      <c r="C166" s="110"/>
      <c r="D166" s="110"/>
      <c r="E166" s="110"/>
      <c r="F166" s="111"/>
      <c r="G166" s="110"/>
      <c r="H166" s="110"/>
      <c r="I166" s="110"/>
      <c r="J166" s="111"/>
      <c r="K166" s="111"/>
      <c r="L166" s="111"/>
      <c r="M166" s="111"/>
      <c r="N166" s="111"/>
      <c r="O166" s="111"/>
      <c r="P166" s="111"/>
      <c r="Q166" s="111"/>
      <c r="R166" s="111"/>
      <c r="S166" s="111"/>
      <c r="T166" s="111"/>
      <c r="U166" s="111"/>
      <c r="V166" s="111"/>
      <c r="W166" s="7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9"/>
      <c r="AT166" s="9"/>
      <c r="AU166" s="10"/>
      <c r="AV166" s="10"/>
      <c r="AW166" s="10"/>
      <c r="AX166" s="10"/>
      <c r="AY166" s="10"/>
      <c r="AZ166" s="10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</row>
    <row r="167" spans="1:63" ht="15.75" customHeight="1">
      <c r="A167" s="110"/>
      <c r="B167" s="110"/>
      <c r="C167" s="110"/>
      <c r="D167" s="110"/>
      <c r="E167" s="110"/>
      <c r="F167" s="111"/>
      <c r="G167" s="110"/>
      <c r="H167" s="110"/>
      <c r="I167" s="110"/>
      <c r="J167" s="111"/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7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9"/>
      <c r="AT167" s="9"/>
      <c r="AU167" s="10"/>
      <c r="AV167" s="10"/>
      <c r="AW167" s="10"/>
      <c r="AX167" s="10"/>
      <c r="AY167" s="10"/>
      <c r="AZ167" s="10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</row>
    <row r="168" spans="1:63" ht="15.75" customHeight="1">
      <c r="A168" s="110"/>
      <c r="B168" s="110"/>
      <c r="C168" s="110"/>
      <c r="D168" s="110"/>
      <c r="E168" s="110"/>
      <c r="F168" s="111"/>
      <c r="G168" s="110"/>
      <c r="H168" s="110"/>
      <c r="I168" s="110"/>
      <c r="J168" s="111"/>
      <c r="K168" s="111"/>
      <c r="L168" s="111"/>
      <c r="M168" s="111"/>
      <c r="N168" s="111"/>
      <c r="O168" s="111"/>
      <c r="P168" s="111"/>
      <c r="Q168" s="111"/>
      <c r="R168" s="111"/>
      <c r="S168" s="111"/>
      <c r="T168" s="111"/>
      <c r="U168" s="111"/>
      <c r="V168" s="111"/>
      <c r="W168" s="7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9"/>
      <c r="AT168" s="9"/>
      <c r="AU168" s="10"/>
      <c r="AV168" s="10"/>
      <c r="AW168" s="10"/>
      <c r="AX168" s="10"/>
      <c r="AY168" s="10"/>
      <c r="AZ168" s="10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</row>
    <row r="169" spans="1:63" ht="15.75" customHeight="1">
      <c r="A169" s="110"/>
      <c r="B169" s="110"/>
      <c r="C169" s="110"/>
      <c r="D169" s="110"/>
      <c r="E169" s="110"/>
      <c r="F169" s="111"/>
      <c r="G169" s="110"/>
      <c r="H169" s="110"/>
      <c r="I169" s="110"/>
      <c r="J169" s="111"/>
      <c r="K169" s="111"/>
      <c r="L169" s="111"/>
      <c r="M169" s="111"/>
      <c r="N169" s="111"/>
      <c r="O169" s="111"/>
      <c r="P169" s="111"/>
      <c r="Q169" s="111"/>
      <c r="R169" s="111"/>
      <c r="S169" s="111"/>
      <c r="T169" s="111"/>
      <c r="U169" s="111"/>
      <c r="V169" s="111"/>
      <c r="W169" s="7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9"/>
      <c r="AT169" s="9"/>
      <c r="AU169" s="10"/>
      <c r="AV169" s="10"/>
      <c r="AW169" s="10"/>
      <c r="AX169" s="10"/>
      <c r="AY169" s="10"/>
      <c r="AZ169" s="10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</row>
    <row r="170" spans="1:63" ht="15.75" customHeight="1">
      <c r="A170" s="110"/>
      <c r="B170" s="110"/>
      <c r="C170" s="110"/>
      <c r="D170" s="110"/>
      <c r="E170" s="110"/>
      <c r="F170" s="111"/>
      <c r="G170" s="110"/>
      <c r="H170" s="110"/>
      <c r="I170" s="110"/>
      <c r="J170" s="111"/>
      <c r="K170" s="111"/>
      <c r="L170" s="111"/>
      <c r="M170" s="111"/>
      <c r="N170" s="111"/>
      <c r="O170" s="111"/>
      <c r="P170" s="111"/>
      <c r="Q170" s="111"/>
      <c r="R170" s="111"/>
      <c r="S170" s="111"/>
      <c r="T170" s="111"/>
      <c r="U170" s="111"/>
      <c r="V170" s="111"/>
      <c r="W170" s="7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9"/>
      <c r="AT170" s="9"/>
      <c r="AU170" s="10"/>
      <c r="AV170" s="10"/>
      <c r="AW170" s="10"/>
      <c r="AX170" s="10"/>
      <c r="AY170" s="10"/>
      <c r="AZ170" s="10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</row>
    <row r="171" spans="1:63" ht="15.75" customHeight="1">
      <c r="A171" s="110"/>
      <c r="B171" s="110"/>
      <c r="C171" s="110"/>
      <c r="D171" s="110"/>
      <c r="E171" s="110"/>
      <c r="F171" s="111"/>
      <c r="G171" s="110"/>
      <c r="H171" s="110"/>
      <c r="I171" s="110"/>
      <c r="J171" s="111"/>
      <c r="K171" s="111"/>
      <c r="L171" s="111"/>
      <c r="M171" s="111"/>
      <c r="N171" s="111"/>
      <c r="O171" s="111"/>
      <c r="P171" s="111"/>
      <c r="Q171" s="111"/>
      <c r="R171" s="111"/>
      <c r="S171" s="111"/>
      <c r="T171" s="111"/>
      <c r="U171" s="111"/>
      <c r="V171" s="111"/>
      <c r="W171" s="7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9"/>
      <c r="AT171" s="9"/>
      <c r="AU171" s="10"/>
      <c r="AV171" s="10"/>
      <c r="AW171" s="10"/>
      <c r="AX171" s="10"/>
      <c r="AY171" s="10"/>
      <c r="AZ171" s="10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</row>
    <row r="172" spans="1:63" ht="15.75" customHeight="1">
      <c r="A172" s="110"/>
      <c r="B172" s="110"/>
      <c r="C172" s="110"/>
      <c r="D172" s="110"/>
      <c r="E172" s="110"/>
      <c r="F172" s="111"/>
      <c r="G172" s="110"/>
      <c r="H172" s="110"/>
      <c r="I172" s="110"/>
      <c r="J172" s="111"/>
      <c r="K172" s="111"/>
      <c r="L172" s="111"/>
      <c r="M172" s="111"/>
      <c r="N172" s="111"/>
      <c r="O172" s="111"/>
      <c r="P172" s="111"/>
      <c r="Q172" s="111"/>
      <c r="R172" s="111"/>
      <c r="S172" s="111"/>
      <c r="T172" s="111"/>
      <c r="U172" s="111"/>
      <c r="V172" s="111"/>
      <c r="W172" s="7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9"/>
      <c r="AT172" s="9"/>
      <c r="AU172" s="10"/>
      <c r="AV172" s="10"/>
      <c r="AW172" s="10"/>
      <c r="AX172" s="10"/>
      <c r="AY172" s="10"/>
      <c r="AZ172" s="10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</row>
    <row r="173" spans="1:63" ht="15.75" customHeight="1">
      <c r="A173" s="110"/>
      <c r="B173" s="110"/>
      <c r="C173" s="110"/>
      <c r="D173" s="110"/>
      <c r="E173" s="110"/>
      <c r="F173" s="111"/>
      <c r="G173" s="110"/>
      <c r="H173" s="110"/>
      <c r="I173" s="110"/>
      <c r="J173" s="111"/>
      <c r="K173" s="111"/>
      <c r="L173" s="111"/>
      <c r="M173" s="111"/>
      <c r="N173" s="111"/>
      <c r="O173" s="111"/>
      <c r="P173" s="111"/>
      <c r="Q173" s="111"/>
      <c r="R173" s="111"/>
      <c r="S173" s="111"/>
      <c r="T173" s="111"/>
      <c r="U173" s="111"/>
      <c r="V173" s="111"/>
      <c r="W173" s="7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9"/>
      <c r="AT173" s="9"/>
      <c r="AU173" s="10"/>
      <c r="AV173" s="10"/>
      <c r="AW173" s="10"/>
      <c r="AX173" s="10"/>
      <c r="AY173" s="10"/>
      <c r="AZ173" s="10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</row>
    <row r="174" spans="1:63" ht="15.75" customHeight="1">
      <c r="A174" s="110"/>
      <c r="B174" s="110"/>
      <c r="C174" s="110"/>
      <c r="D174" s="110"/>
      <c r="E174" s="110"/>
      <c r="F174" s="111"/>
      <c r="G174" s="110"/>
      <c r="H174" s="110"/>
      <c r="I174" s="110"/>
      <c r="J174" s="111"/>
      <c r="K174" s="111"/>
      <c r="L174" s="111"/>
      <c r="M174" s="111"/>
      <c r="N174" s="111"/>
      <c r="O174" s="111"/>
      <c r="P174" s="111"/>
      <c r="Q174" s="111"/>
      <c r="R174" s="111"/>
      <c r="S174" s="111"/>
      <c r="T174" s="111"/>
      <c r="U174" s="111"/>
      <c r="V174" s="111"/>
      <c r="W174" s="7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9"/>
      <c r="AT174" s="9"/>
      <c r="AU174" s="10"/>
      <c r="AV174" s="10"/>
      <c r="AW174" s="10"/>
      <c r="AX174" s="10"/>
      <c r="AY174" s="10"/>
      <c r="AZ174" s="10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</row>
    <row r="175" spans="1:63" ht="15.75" customHeight="1">
      <c r="A175" s="110"/>
      <c r="B175" s="110"/>
      <c r="C175" s="110"/>
      <c r="D175" s="110"/>
      <c r="E175" s="110"/>
      <c r="F175" s="111"/>
      <c r="G175" s="110"/>
      <c r="H175" s="110"/>
      <c r="I175" s="110"/>
      <c r="J175" s="111"/>
      <c r="K175" s="111"/>
      <c r="L175" s="111"/>
      <c r="M175" s="111"/>
      <c r="N175" s="111"/>
      <c r="O175" s="111"/>
      <c r="P175" s="111"/>
      <c r="Q175" s="111"/>
      <c r="R175" s="111"/>
      <c r="S175" s="111"/>
      <c r="T175" s="111"/>
      <c r="U175" s="111"/>
      <c r="V175" s="111"/>
      <c r="W175" s="7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9"/>
      <c r="AT175" s="9"/>
      <c r="AU175" s="10"/>
      <c r="AV175" s="10"/>
      <c r="AW175" s="10"/>
      <c r="AX175" s="10"/>
      <c r="AY175" s="10"/>
      <c r="AZ175" s="10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</row>
    <row r="176" spans="1:63" ht="15.75" customHeight="1">
      <c r="A176" s="110"/>
      <c r="B176" s="110"/>
      <c r="C176" s="110"/>
      <c r="D176" s="110"/>
      <c r="E176" s="110"/>
      <c r="F176" s="111"/>
      <c r="G176" s="110"/>
      <c r="H176" s="110"/>
      <c r="I176" s="110"/>
      <c r="J176" s="111"/>
      <c r="K176" s="111"/>
      <c r="L176" s="111"/>
      <c r="M176" s="111"/>
      <c r="N176" s="111"/>
      <c r="O176" s="111"/>
      <c r="P176" s="111"/>
      <c r="Q176" s="111"/>
      <c r="R176" s="111"/>
      <c r="S176" s="111"/>
      <c r="T176" s="111"/>
      <c r="U176" s="111"/>
      <c r="V176" s="111"/>
      <c r="W176" s="7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9"/>
      <c r="AT176" s="9"/>
      <c r="AU176" s="10"/>
      <c r="AV176" s="10"/>
      <c r="AW176" s="10"/>
      <c r="AX176" s="10"/>
      <c r="AY176" s="10"/>
      <c r="AZ176" s="10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</row>
    <row r="177" spans="1:63" ht="15.75" customHeight="1">
      <c r="A177" s="110"/>
      <c r="B177" s="110"/>
      <c r="C177" s="110"/>
      <c r="D177" s="110"/>
      <c r="E177" s="110"/>
      <c r="F177" s="111"/>
      <c r="G177" s="110"/>
      <c r="H177" s="110"/>
      <c r="I177" s="110"/>
      <c r="J177" s="111"/>
      <c r="K177" s="111"/>
      <c r="L177" s="111"/>
      <c r="M177" s="111"/>
      <c r="N177" s="111"/>
      <c r="O177" s="111"/>
      <c r="P177" s="111"/>
      <c r="Q177" s="111"/>
      <c r="R177" s="111"/>
      <c r="S177" s="111"/>
      <c r="T177" s="111"/>
      <c r="U177" s="111"/>
      <c r="V177" s="111"/>
      <c r="W177" s="7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9"/>
      <c r="AT177" s="9"/>
      <c r="AU177" s="10"/>
      <c r="AV177" s="10"/>
      <c r="AW177" s="10"/>
      <c r="AX177" s="10"/>
      <c r="AY177" s="10"/>
      <c r="AZ177" s="10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</row>
    <row r="178" spans="1:63" ht="15.75" customHeight="1">
      <c r="A178" s="110"/>
      <c r="B178" s="110"/>
      <c r="C178" s="110"/>
      <c r="D178" s="110"/>
      <c r="E178" s="110"/>
      <c r="F178" s="111"/>
      <c r="G178" s="110"/>
      <c r="H178" s="110"/>
      <c r="I178" s="110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7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9"/>
      <c r="AT178" s="9"/>
      <c r="AU178" s="10"/>
      <c r="AV178" s="10"/>
      <c r="AW178" s="10"/>
      <c r="AX178" s="10"/>
      <c r="AY178" s="10"/>
      <c r="AZ178" s="10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</row>
    <row r="179" spans="1:63" ht="15.75" customHeight="1">
      <c r="A179" s="110"/>
      <c r="B179" s="110"/>
      <c r="C179" s="110"/>
      <c r="D179" s="110"/>
      <c r="E179" s="110"/>
      <c r="F179" s="111"/>
      <c r="G179" s="110"/>
      <c r="H179" s="110"/>
      <c r="I179" s="110"/>
      <c r="J179" s="111"/>
      <c r="K179" s="111"/>
      <c r="L179" s="111"/>
      <c r="M179" s="111"/>
      <c r="N179" s="111"/>
      <c r="O179" s="111"/>
      <c r="P179" s="111"/>
      <c r="Q179" s="111"/>
      <c r="R179" s="111"/>
      <c r="S179" s="111"/>
      <c r="T179" s="111"/>
      <c r="U179" s="111"/>
      <c r="V179" s="111"/>
      <c r="W179" s="7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9"/>
      <c r="AT179" s="9"/>
      <c r="AU179" s="10"/>
      <c r="AV179" s="10"/>
      <c r="AW179" s="10"/>
      <c r="AX179" s="10"/>
      <c r="AY179" s="10"/>
      <c r="AZ179" s="10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</row>
    <row r="180" spans="1:63" ht="15.75" customHeight="1">
      <c r="A180" s="110"/>
      <c r="B180" s="110"/>
      <c r="C180" s="110"/>
      <c r="D180" s="110"/>
      <c r="E180" s="110"/>
      <c r="F180" s="111"/>
      <c r="G180" s="110"/>
      <c r="H180" s="110"/>
      <c r="I180" s="110"/>
      <c r="J180" s="111"/>
      <c r="K180" s="111"/>
      <c r="L180" s="111"/>
      <c r="M180" s="111"/>
      <c r="N180" s="111"/>
      <c r="O180" s="111"/>
      <c r="P180" s="111"/>
      <c r="Q180" s="111"/>
      <c r="R180" s="111"/>
      <c r="S180" s="111"/>
      <c r="T180" s="111"/>
      <c r="U180" s="111"/>
      <c r="V180" s="111"/>
      <c r="W180" s="7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9"/>
      <c r="AT180" s="9"/>
      <c r="AU180" s="10"/>
      <c r="AV180" s="10"/>
      <c r="AW180" s="10"/>
      <c r="AX180" s="10"/>
      <c r="AY180" s="10"/>
      <c r="AZ180" s="10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</row>
    <row r="181" spans="1:63" ht="15.75" customHeight="1">
      <c r="A181" s="110"/>
      <c r="B181" s="110"/>
      <c r="C181" s="110"/>
      <c r="D181" s="110"/>
      <c r="E181" s="110"/>
      <c r="F181" s="111"/>
      <c r="G181" s="110"/>
      <c r="H181" s="110"/>
      <c r="I181" s="110"/>
      <c r="J181" s="111"/>
      <c r="K181" s="111"/>
      <c r="L181" s="111"/>
      <c r="M181" s="111"/>
      <c r="N181" s="111"/>
      <c r="O181" s="111"/>
      <c r="P181" s="111"/>
      <c r="Q181" s="111"/>
      <c r="R181" s="111"/>
      <c r="S181" s="111"/>
      <c r="T181" s="111"/>
      <c r="U181" s="111"/>
      <c r="V181" s="111"/>
      <c r="W181" s="7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9"/>
      <c r="AT181" s="9"/>
      <c r="AU181" s="10"/>
      <c r="AV181" s="10"/>
      <c r="AW181" s="10"/>
      <c r="AX181" s="10"/>
      <c r="AY181" s="10"/>
      <c r="AZ181" s="10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</row>
    <row r="182" spans="1:63" ht="15.75" customHeight="1">
      <c r="A182" s="110"/>
      <c r="B182" s="110"/>
      <c r="C182" s="110"/>
      <c r="D182" s="110"/>
      <c r="E182" s="110"/>
      <c r="F182" s="111"/>
      <c r="G182" s="110"/>
      <c r="H182" s="110"/>
      <c r="I182" s="110"/>
      <c r="J182" s="111"/>
      <c r="K182" s="111"/>
      <c r="L182" s="111"/>
      <c r="M182" s="111"/>
      <c r="N182" s="111"/>
      <c r="O182" s="111"/>
      <c r="P182" s="111"/>
      <c r="Q182" s="111"/>
      <c r="R182" s="111"/>
      <c r="S182" s="111"/>
      <c r="T182" s="111"/>
      <c r="U182" s="111"/>
      <c r="V182" s="111"/>
      <c r="W182" s="7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9"/>
      <c r="AT182" s="9"/>
      <c r="AU182" s="10"/>
      <c r="AV182" s="10"/>
      <c r="AW182" s="10"/>
      <c r="AX182" s="10"/>
      <c r="AY182" s="10"/>
      <c r="AZ182" s="10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</row>
    <row r="183" spans="1:63" ht="15.75" customHeight="1">
      <c r="A183" s="110"/>
      <c r="B183" s="110"/>
      <c r="C183" s="110"/>
      <c r="D183" s="110"/>
      <c r="E183" s="110"/>
      <c r="F183" s="111"/>
      <c r="G183" s="110"/>
      <c r="H183" s="110"/>
      <c r="I183" s="110"/>
      <c r="J183" s="111"/>
      <c r="K183" s="111"/>
      <c r="L183" s="111"/>
      <c r="M183" s="111"/>
      <c r="N183" s="111"/>
      <c r="O183" s="111"/>
      <c r="P183" s="111"/>
      <c r="Q183" s="111"/>
      <c r="R183" s="111"/>
      <c r="S183" s="111"/>
      <c r="T183" s="111"/>
      <c r="U183" s="111"/>
      <c r="V183" s="111"/>
      <c r="W183" s="7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9"/>
      <c r="AT183" s="9"/>
      <c r="AU183" s="10"/>
      <c r="AV183" s="10"/>
      <c r="AW183" s="10"/>
      <c r="AX183" s="10"/>
      <c r="AY183" s="10"/>
      <c r="AZ183" s="10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</row>
    <row r="184" spans="1:63" ht="15.75" customHeight="1">
      <c r="A184" s="110"/>
      <c r="B184" s="110"/>
      <c r="C184" s="110"/>
      <c r="D184" s="110"/>
      <c r="E184" s="110"/>
      <c r="F184" s="111"/>
      <c r="G184" s="110"/>
      <c r="H184" s="110"/>
      <c r="I184" s="110"/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7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9"/>
      <c r="AT184" s="9"/>
      <c r="AU184" s="10"/>
      <c r="AV184" s="10"/>
      <c r="AW184" s="10"/>
      <c r="AX184" s="10"/>
      <c r="AY184" s="10"/>
      <c r="AZ184" s="10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</row>
    <row r="185" spans="1:63" ht="15.75" customHeight="1">
      <c r="A185" s="110"/>
      <c r="B185" s="110"/>
      <c r="C185" s="110"/>
      <c r="D185" s="110"/>
      <c r="E185" s="110"/>
      <c r="F185" s="111"/>
      <c r="G185" s="110"/>
      <c r="H185" s="110"/>
      <c r="I185" s="110"/>
      <c r="J185" s="111"/>
      <c r="K185" s="111"/>
      <c r="L185" s="111"/>
      <c r="M185" s="111"/>
      <c r="N185" s="111"/>
      <c r="O185" s="111"/>
      <c r="P185" s="111"/>
      <c r="Q185" s="111"/>
      <c r="R185" s="111"/>
      <c r="S185" s="111"/>
      <c r="T185" s="111"/>
      <c r="U185" s="111"/>
      <c r="V185" s="111"/>
      <c r="W185" s="7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9"/>
      <c r="AT185" s="9"/>
      <c r="AU185" s="10"/>
      <c r="AV185" s="10"/>
      <c r="AW185" s="10"/>
      <c r="AX185" s="10"/>
      <c r="AY185" s="10"/>
      <c r="AZ185" s="10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</row>
    <row r="186" spans="1:63" ht="15.75" customHeight="1">
      <c r="A186" s="110"/>
      <c r="B186" s="110"/>
      <c r="C186" s="110"/>
      <c r="D186" s="110"/>
      <c r="E186" s="110"/>
      <c r="F186" s="111"/>
      <c r="G186" s="110"/>
      <c r="H186" s="110"/>
      <c r="I186" s="110"/>
      <c r="J186" s="111"/>
      <c r="K186" s="111"/>
      <c r="L186" s="111"/>
      <c r="M186" s="111"/>
      <c r="N186" s="111"/>
      <c r="O186" s="111"/>
      <c r="P186" s="111"/>
      <c r="Q186" s="111"/>
      <c r="R186" s="111"/>
      <c r="S186" s="111"/>
      <c r="T186" s="111"/>
      <c r="U186" s="111"/>
      <c r="V186" s="111"/>
      <c r="W186" s="7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9"/>
      <c r="AT186" s="9"/>
      <c r="AU186" s="10"/>
      <c r="AV186" s="10"/>
      <c r="AW186" s="10"/>
      <c r="AX186" s="10"/>
      <c r="AY186" s="10"/>
      <c r="AZ186" s="10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</row>
    <row r="187" spans="1:63" ht="15.75" customHeight="1">
      <c r="A187" s="110"/>
      <c r="B187" s="110"/>
      <c r="C187" s="110"/>
      <c r="D187" s="110"/>
      <c r="E187" s="110"/>
      <c r="F187" s="111"/>
      <c r="G187" s="110"/>
      <c r="H187" s="110"/>
      <c r="I187" s="110"/>
      <c r="J187" s="111"/>
      <c r="K187" s="111"/>
      <c r="L187" s="111"/>
      <c r="M187" s="111"/>
      <c r="N187" s="111"/>
      <c r="O187" s="111"/>
      <c r="P187" s="111"/>
      <c r="Q187" s="111"/>
      <c r="R187" s="111"/>
      <c r="S187" s="111"/>
      <c r="T187" s="111"/>
      <c r="U187" s="111"/>
      <c r="V187" s="111"/>
      <c r="W187" s="7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9"/>
      <c r="AT187" s="9"/>
      <c r="AU187" s="10"/>
      <c r="AV187" s="10"/>
      <c r="AW187" s="10"/>
      <c r="AX187" s="10"/>
      <c r="AY187" s="10"/>
      <c r="AZ187" s="10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</row>
    <row r="188" spans="1:63" ht="15.75" customHeight="1">
      <c r="A188" s="110"/>
      <c r="B188" s="110"/>
      <c r="C188" s="110"/>
      <c r="D188" s="110"/>
      <c r="E188" s="110"/>
      <c r="F188" s="111"/>
      <c r="G188" s="110"/>
      <c r="H188" s="110"/>
      <c r="I188" s="110"/>
      <c r="J188" s="111"/>
      <c r="K188" s="111"/>
      <c r="L188" s="111"/>
      <c r="M188" s="111"/>
      <c r="N188" s="111"/>
      <c r="O188" s="111"/>
      <c r="P188" s="111"/>
      <c r="Q188" s="111"/>
      <c r="R188" s="111"/>
      <c r="S188" s="111"/>
      <c r="T188" s="111"/>
      <c r="U188" s="111"/>
      <c r="V188" s="111"/>
      <c r="W188" s="7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9"/>
      <c r="AT188" s="9"/>
      <c r="AU188" s="10"/>
      <c r="AV188" s="10"/>
      <c r="AW188" s="10"/>
      <c r="AX188" s="10"/>
      <c r="AY188" s="10"/>
      <c r="AZ188" s="10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</row>
    <row r="189" spans="1:63" ht="15.75" customHeight="1">
      <c r="A189" s="110"/>
      <c r="B189" s="110"/>
      <c r="C189" s="110"/>
      <c r="D189" s="110"/>
      <c r="E189" s="110"/>
      <c r="F189" s="111"/>
      <c r="G189" s="110"/>
      <c r="H189" s="110"/>
      <c r="I189" s="110"/>
      <c r="J189" s="111"/>
      <c r="K189" s="111"/>
      <c r="L189" s="111"/>
      <c r="M189" s="111"/>
      <c r="N189" s="111"/>
      <c r="O189" s="111"/>
      <c r="P189" s="111"/>
      <c r="Q189" s="111"/>
      <c r="R189" s="111"/>
      <c r="S189" s="111"/>
      <c r="T189" s="111"/>
      <c r="U189" s="111"/>
      <c r="V189" s="111"/>
      <c r="W189" s="7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9"/>
      <c r="AT189" s="9"/>
      <c r="AU189" s="10"/>
      <c r="AV189" s="10"/>
      <c r="AW189" s="10"/>
      <c r="AX189" s="10"/>
      <c r="AY189" s="10"/>
      <c r="AZ189" s="10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</row>
    <row r="190" spans="1:63" ht="15.75" customHeight="1">
      <c r="A190" s="110"/>
      <c r="B190" s="110"/>
      <c r="C190" s="110"/>
      <c r="D190" s="110"/>
      <c r="E190" s="110"/>
      <c r="F190" s="111"/>
      <c r="G190" s="110"/>
      <c r="H190" s="110"/>
      <c r="I190" s="110"/>
      <c r="J190" s="111"/>
      <c r="K190" s="111"/>
      <c r="L190" s="111"/>
      <c r="M190" s="111"/>
      <c r="N190" s="111"/>
      <c r="O190" s="111"/>
      <c r="P190" s="111"/>
      <c r="Q190" s="111"/>
      <c r="R190" s="111"/>
      <c r="S190" s="111"/>
      <c r="T190" s="111"/>
      <c r="U190" s="111"/>
      <c r="V190" s="111"/>
      <c r="W190" s="7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9"/>
      <c r="AT190" s="9"/>
      <c r="AU190" s="10"/>
      <c r="AV190" s="10"/>
      <c r="AW190" s="10"/>
      <c r="AX190" s="10"/>
      <c r="AY190" s="10"/>
      <c r="AZ190" s="10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</row>
    <row r="191" spans="1:63" ht="15.75" customHeight="1">
      <c r="A191" s="110"/>
      <c r="B191" s="110"/>
      <c r="C191" s="110"/>
      <c r="D191" s="110"/>
      <c r="E191" s="110"/>
      <c r="F191" s="111"/>
      <c r="G191" s="110"/>
      <c r="H191" s="110"/>
      <c r="I191" s="110"/>
      <c r="J191" s="111"/>
      <c r="K191" s="111"/>
      <c r="L191" s="111"/>
      <c r="M191" s="111"/>
      <c r="N191" s="111"/>
      <c r="O191" s="111"/>
      <c r="P191" s="111"/>
      <c r="Q191" s="111"/>
      <c r="R191" s="111"/>
      <c r="S191" s="111"/>
      <c r="T191" s="111"/>
      <c r="U191" s="111"/>
      <c r="V191" s="111"/>
      <c r="W191" s="7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9"/>
      <c r="AT191" s="9"/>
      <c r="AU191" s="10"/>
      <c r="AV191" s="10"/>
      <c r="AW191" s="10"/>
      <c r="AX191" s="10"/>
      <c r="AY191" s="10"/>
      <c r="AZ191" s="10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</row>
    <row r="192" spans="1:63" ht="15.75" customHeight="1">
      <c r="A192" s="110"/>
      <c r="B192" s="110"/>
      <c r="C192" s="110"/>
      <c r="D192" s="110"/>
      <c r="E192" s="110"/>
      <c r="F192" s="111"/>
      <c r="G192" s="110"/>
      <c r="H192" s="110"/>
      <c r="I192" s="110"/>
      <c r="J192" s="111"/>
      <c r="K192" s="111"/>
      <c r="L192" s="111"/>
      <c r="M192" s="111"/>
      <c r="N192" s="111"/>
      <c r="O192" s="111"/>
      <c r="P192" s="111"/>
      <c r="Q192" s="111"/>
      <c r="R192" s="111"/>
      <c r="S192" s="111"/>
      <c r="T192" s="111"/>
      <c r="U192" s="111"/>
      <c r="V192" s="111"/>
      <c r="W192" s="7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9"/>
      <c r="AT192" s="9"/>
      <c r="AU192" s="10"/>
      <c r="AV192" s="10"/>
      <c r="AW192" s="10"/>
      <c r="AX192" s="10"/>
      <c r="AY192" s="10"/>
      <c r="AZ192" s="10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</row>
    <row r="193" spans="1:63" ht="15.75" customHeight="1">
      <c r="A193" s="110"/>
      <c r="B193" s="110"/>
      <c r="C193" s="110"/>
      <c r="D193" s="110"/>
      <c r="E193" s="110"/>
      <c r="F193" s="111"/>
      <c r="G193" s="110"/>
      <c r="H193" s="110"/>
      <c r="I193" s="110"/>
      <c r="J193" s="111"/>
      <c r="K193" s="111"/>
      <c r="L193" s="111"/>
      <c r="M193" s="111"/>
      <c r="N193" s="111"/>
      <c r="O193" s="111"/>
      <c r="P193" s="111"/>
      <c r="Q193" s="111"/>
      <c r="R193" s="111"/>
      <c r="S193" s="111"/>
      <c r="T193" s="111"/>
      <c r="U193" s="111"/>
      <c r="V193" s="111"/>
      <c r="W193" s="7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9"/>
      <c r="AT193" s="9"/>
      <c r="AU193" s="10"/>
      <c r="AV193" s="10"/>
      <c r="AW193" s="10"/>
      <c r="AX193" s="10"/>
      <c r="AY193" s="10"/>
      <c r="AZ193" s="10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</row>
    <row r="194" spans="1:63" ht="15.75" customHeight="1">
      <c r="A194" s="110"/>
      <c r="B194" s="110"/>
      <c r="C194" s="110"/>
      <c r="D194" s="110"/>
      <c r="E194" s="110"/>
      <c r="F194" s="111"/>
      <c r="G194" s="110"/>
      <c r="H194" s="110"/>
      <c r="I194" s="110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111"/>
      <c r="U194" s="111"/>
      <c r="V194" s="111"/>
      <c r="W194" s="7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9"/>
      <c r="AT194" s="9"/>
      <c r="AU194" s="10"/>
      <c r="AV194" s="10"/>
      <c r="AW194" s="10"/>
      <c r="AX194" s="10"/>
      <c r="AY194" s="10"/>
      <c r="AZ194" s="10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</row>
    <row r="195" spans="1:63" ht="15.75" customHeight="1">
      <c r="A195" s="110"/>
      <c r="B195" s="110"/>
      <c r="C195" s="110"/>
      <c r="D195" s="110"/>
      <c r="E195" s="110"/>
      <c r="F195" s="111"/>
      <c r="G195" s="110"/>
      <c r="H195" s="110"/>
      <c r="I195" s="110"/>
      <c r="J195" s="111"/>
      <c r="K195" s="111"/>
      <c r="L195" s="111"/>
      <c r="M195" s="111"/>
      <c r="N195" s="111"/>
      <c r="O195" s="111"/>
      <c r="P195" s="111"/>
      <c r="Q195" s="111"/>
      <c r="R195" s="111"/>
      <c r="S195" s="111"/>
      <c r="T195" s="111"/>
      <c r="U195" s="111"/>
      <c r="V195" s="111"/>
      <c r="W195" s="7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9"/>
      <c r="AT195" s="9"/>
      <c r="AU195" s="10"/>
      <c r="AV195" s="10"/>
      <c r="AW195" s="10"/>
      <c r="AX195" s="10"/>
      <c r="AY195" s="10"/>
      <c r="AZ195" s="10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</row>
    <row r="196" spans="1:63" ht="15.75" customHeight="1">
      <c r="A196" s="110"/>
      <c r="B196" s="110"/>
      <c r="C196" s="110"/>
      <c r="D196" s="110"/>
      <c r="E196" s="110"/>
      <c r="F196" s="111"/>
      <c r="G196" s="110"/>
      <c r="H196" s="110"/>
      <c r="I196" s="110"/>
      <c r="J196" s="111"/>
      <c r="K196" s="111"/>
      <c r="L196" s="111"/>
      <c r="M196" s="111"/>
      <c r="N196" s="111"/>
      <c r="O196" s="111"/>
      <c r="P196" s="111"/>
      <c r="Q196" s="111"/>
      <c r="R196" s="111"/>
      <c r="S196" s="111"/>
      <c r="T196" s="111"/>
      <c r="U196" s="111"/>
      <c r="V196" s="111"/>
      <c r="W196" s="7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9"/>
      <c r="AT196" s="9"/>
      <c r="AU196" s="10"/>
      <c r="AV196" s="10"/>
      <c r="AW196" s="10"/>
      <c r="AX196" s="10"/>
      <c r="AY196" s="10"/>
      <c r="AZ196" s="10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</row>
    <row r="197" spans="1:63" ht="15.75" customHeight="1">
      <c r="A197" s="110"/>
      <c r="B197" s="110"/>
      <c r="C197" s="110"/>
      <c r="D197" s="110"/>
      <c r="E197" s="110"/>
      <c r="F197" s="111"/>
      <c r="G197" s="110"/>
      <c r="H197" s="110"/>
      <c r="I197" s="110"/>
      <c r="J197" s="111"/>
      <c r="K197" s="111"/>
      <c r="L197" s="111"/>
      <c r="M197" s="111"/>
      <c r="N197" s="111"/>
      <c r="O197" s="111"/>
      <c r="P197" s="111"/>
      <c r="Q197" s="111"/>
      <c r="R197" s="111"/>
      <c r="S197" s="111"/>
      <c r="T197" s="111"/>
      <c r="U197" s="111"/>
      <c r="V197" s="111"/>
      <c r="W197" s="7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9"/>
      <c r="AT197" s="9"/>
      <c r="AU197" s="10"/>
      <c r="AV197" s="10"/>
      <c r="AW197" s="10"/>
      <c r="AX197" s="10"/>
      <c r="AY197" s="10"/>
      <c r="AZ197" s="10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</row>
    <row r="198" spans="1:63" ht="15.75" customHeight="1">
      <c r="A198" s="110"/>
      <c r="B198" s="110"/>
      <c r="C198" s="110"/>
      <c r="D198" s="110"/>
      <c r="E198" s="110"/>
      <c r="F198" s="111"/>
      <c r="G198" s="110"/>
      <c r="H198" s="110"/>
      <c r="I198" s="110"/>
      <c r="J198" s="111"/>
      <c r="K198" s="111"/>
      <c r="L198" s="111"/>
      <c r="M198" s="111"/>
      <c r="N198" s="111"/>
      <c r="O198" s="111"/>
      <c r="P198" s="111"/>
      <c r="Q198" s="111"/>
      <c r="R198" s="111"/>
      <c r="S198" s="111"/>
      <c r="T198" s="111"/>
      <c r="U198" s="111"/>
      <c r="V198" s="111"/>
      <c r="W198" s="7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9"/>
      <c r="AT198" s="9"/>
      <c r="AU198" s="10"/>
      <c r="AV198" s="10"/>
      <c r="AW198" s="10"/>
      <c r="AX198" s="10"/>
      <c r="AY198" s="10"/>
      <c r="AZ198" s="10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</row>
    <row r="199" spans="1:63" ht="15.75" customHeight="1">
      <c r="A199" s="110"/>
      <c r="B199" s="110"/>
      <c r="C199" s="110"/>
      <c r="D199" s="110"/>
      <c r="E199" s="110"/>
      <c r="F199" s="111"/>
      <c r="G199" s="110"/>
      <c r="H199" s="110"/>
      <c r="I199" s="110"/>
      <c r="J199" s="111"/>
      <c r="K199" s="111"/>
      <c r="L199" s="111"/>
      <c r="M199" s="111"/>
      <c r="N199" s="111"/>
      <c r="O199" s="111"/>
      <c r="P199" s="111"/>
      <c r="Q199" s="111"/>
      <c r="R199" s="111"/>
      <c r="S199" s="111"/>
      <c r="T199" s="111"/>
      <c r="U199" s="111"/>
      <c r="V199" s="111"/>
      <c r="W199" s="7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9"/>
      <c r="AT199" s="9"/>
      <c r="AU199" s="10"/>
      <c r="AV199" s="10"/>
      <c r="AW199" s="10"/>
      <c r="AX199" s="10"/>
      <c r="AY199" s="10"/>
      <c r="AZ199" s="10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</row>
    <row r="200" spans="1:63" ht="15.75" customHeight="1">
      <c r="A200" s="110"/>
      <c r="B200" s="110"/>
      <c r="C200" s="110"/>
      <c r="D200" s="110"/>
      <c r="E200" s="110"/>
      <c r="F200" s="111"/>
      <c r="G200" s="110"/>
      <c r="H200" s="110"/>
      <c r="I200" s="110"/>
      <c r="J200" s="111"/>
      <c r="K200" s="111"/>
      <c r="L200" s="111"/>
      <c r="M200" s="111"/>
      <c r="N200" s="111"/>
      <c r="O200" s="111"/>
      <c r="P200" s="111"/>
      <c r="Q200" s="111"/>
      <c r="R200" s="111"/>
      <c r="S200" s="111"/>
      <c r="T200" s="111"/>
      <c r="U200" s="111"/>
      <c r="V200" s="111"/>
      <c r="W200" s="7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9"/>
      <c r="AT200" s="9"/>
      <c r="AU200" s="10"/>
      <c r="AV200" s="10"/>
      <c r="AW200" s="10"/>
      <c r="AX200" s="10"/>
      <c r="AY200" s="10"/>
      <c r="AZ200" s="10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</row>
    <row r="201" spans="1:63" ht="15.75" customHeight="1">
      <c r="A201" s="110"/>
      <c r="B201" s="110"/>
      <c r="C201" s="110"/>
      <c r="D201" s="110"/>
      <c r="E201" s="110"/>
      <c r="F201" s="111"/>
      <c r="G201" s="110"/>
      <c r="H201" s="110"/>
      <c r="I201" s="110"/>
      <c r="J201" s="111"/>
      <c r="K201" s="111"/>
      <c r="L201" s="111"/>
      <c r="M201" s="111"/>
      <c r="N201" s="111"/>
      <c r="O201" s="111"/>
      <c r="P201" s="111"/>
      <c r="Q201" s="111"/>
      <c r="R201" s="111"/>
      <c r="S201" s="111"/>
      <c r="T201" s="111"/>
      <c r="U201" s="111"/>
      <c r="V201" s="111"/>
      <c r="W201" s="7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9"/>
      <c r="AT201" s="9"/>
      <c r="AU201" s="10"/>
      <c r="AV201" s="10"/>
      <c r="AW201" s="10"/>
      <c r="AX201" s="10"/>
      <c r="AY201" s="10"/>
      <c r="AZ201" s="10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</row>
    <row r="202" spans="1:63" ht="15.75" customHeight="1">
      <c r="A202" s="110"/>
      <c r="B202" s="110"/>
      <c r="C202" s="110"/>
      <c r="D202" s="110"/>
      <c r="E202" s="110"/>
      <c r="F202" s="111"/>
      <c r="G202" s="110"/>
      <c r="H202" s="110"/>
      <c r="I202" s="110"/>
      <c r="J202" s="111"/>
      <c r="K202" s="111"/>
      <c r="L202" s="111"/>
      <c r="M202" s="111"/>
      <c r="N202" s="111"/>
      <c r="O202" s="111"/>
      <c r="P202" s="111"/>
      <c r="Q202" s="111"/>
      <c r="R202" s="111"/>
      <c r="S202" s="111"/>
      <c r="T202" s="111"/>
      <c r="U202" s="111"/>
      <c r="V202" s="111"/>
      <c r="W202" s="7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9"/>
      <c r="AT202" s="9"/>
      <c r="AU202" s="10"/>
      <c r="AV202" s="10"/>
      <c r="AW202" s="10"/>
      <c r="AX202" s="10"/>
      <c r="AY202" s="10"/>
      <c r="AZ202" s="10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</row>
    <row r="203" spans="1:63" ht="15.75" customHeight="1">
      <c r="A203" s="110"/>
      <c r="B203" s="110"/>
      <c r="C203" s="110"/>
      <c r="D203" s="110"/>
      <c r="E203" s="110"/>
      <c r="F203" s="111"/>
      <c r="G203" s="110"/>
      <c r="H203" s="110"/>
      <c r="I203" s="110"/>
      <c r="J203" s="111"/>
      <c r="K203" s="111"/>
      <c r="L203" s="111"/>
      <c r="M203" s="111"/>
      <c r="N203" s="111"/>
      <c r="O203" s="111"/>
      <c r="P203" s="111"/>
      <c r="Q203" s="111"/>
      <c r="R203" s="111"/>
      <c r="S203" s="111"/>
      <c r="T203" s="111"/>
      <c r="U203" s="111"/>
      <c r="V203" s="111"/>
      <c r="W203" s="7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9"/>
      <c r="AT203" s="9"/>
      <c r="AU203" s="10"/>
      <c r="AV203" s="10"/>
      <c r="AW203" s="10"/>
      <c r="AX203" s="10"/>
      <c r="AY203" s="10"/>
      <c r="AZ203" s="10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</row>
    <row r="204" spans="1:63" ht="15.75" customHeight="1">
      <c r="A204" s="110"/>
      <c r="B204" s="110"/>
      <c r="C204" s="110"/>
      <c r="D204" s="110"/>
      <c r="E204" s="110"/>
      <c r="F204" s="111"/>
      <c r="G204" s="110"/>
      <c r="H204" s="110"/>
      <c r="I204" s="110"/>
      <c r="J204" s="111"/>
      <c r="K204" s="111"/>
      <c r="L204" s="111"/>
      <c r="M204" s="111"/>
      <c r="N204" s="111"/>
      <c r="O204" s="111"/>
      <c r="P204" s="111"/>
      <c r="Q204" s="111"/>
      <c r="R204" s="111"/>
      <c r="S204" s="111"/>
      <c r="T204" s="111"/>
      <c r="U204" s="111"/>
      <c r="V204" s="111"/>
      <c r="W204" s="7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9"/>
      <c r="AT204" s="9"/>
      <c r="AU204" s="10"/>
      <c r="AV204" s="10"/>
      <c r="AW204" s="10"/>
      <c r="AX204" s="10"/>
      <c r="AY204" s="10"/>
      <c r="AZ204" s="10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</row>
    <row r="205" spans="1:63" ht="15.75" customHeight="1">
      <c r="A205" s="110"/>
      <c r="B205" s="110"/>
      <c r="C205" s="110"/>
      <c r="D205" s="110"/>
      <c r="E205" s="110"/>
      <c r="F205" s="111"/>
      <c r="G205" s="110"/>
      <c r="H205" s="110"/>
      <c r="I205" s="110"/>
      <c r="J205" s="111"/>
      <c r="K205" s="111"/>
      <c r="L205" s="111"/>
      <c r="M205" s="111"/>
      <c r="N205" s="111"/>
      <c r="O205" s="111"/>
      <c r="P205" s="111"/>
      <c r="Q205" s="111"/>
      <c r="R205" s="111"/>
      <c r="S205" s="111"/>
      <c r="T205" s="111"/>
      <c r="U205" s="111"/>
      <c r="V205" s="111"/>
      <c r="W205" s="7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9"/>
      <c r="AT205" s="9"/>
      <c r="AU205" s="10"/>
      <c r="AV205" s="10"/>
      <c r="AW205" s="10"/>
      <c r="AX205" s="10"/>
      <c r="AY205" s="10"/>
      <c r="AZ205" s="10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1"/>
    </row>
    <row r="206" spans="1:63" ht="15.75" customHeight="1">
      <c r="A206" s="110"/>
      <c r="B206" s="110"/>
      <c r="C206" s="110"/>
      <c r="D206" s="110"/>
      <c r="E206" s="110"/>
      <c r="F206" s="111"/>
      <c r="G206" s="110"/>
      <c r="H206" s="110"/>
      <c r="I206" s="110"/>
      <c r="J206" s="111"/>
      <c r="K206" s="111"/>
      <c r="L206" s="111"/>
      <c r="M206" s="111"/>
      <c r="N206" s="111"/>
      <c r="O206" s="111"/>
      <c r="P206" s="111"/>
      <c r="Q206" s="111"/>
      <c r="R206" s="111"/>
      <c r="S206" s="111"/>
      <c r="T206" s="111"/>
      <c r="U206" s="111"/>
      <c r="V206" s="111"/>
      <c r="W206" s="7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9"/>
      <c r="AT206" s="9"/>
      <c r="AU206" s="10"/>
      <c r="AV206" s="10"/>
      <c r="AW206" s="10"/>
      <c r="AX206" s="10"/>
      <c r="AY206" s="10"/>
      <c r="AZ206" s="10"/>
      <c r="BA206" s="11"/>
      <c r="BB206" s="11"/>
      <c r="BC206" s="11"/>
      <c r="BD206" s="11"/>
      <c r="BE206" s="11"/>
      <c r="BF206" s="11"/>
      <c r="BG206" s="11"/>
      <c r="BH206" s="11"/>
      <c r="BI206" s="11"/>
      <c r="BJ206" s="11"/>
      <c r="BK206" s="11"/>
    </row>
    <row r="207" spans="1:63" ht="15.75" customHeight="1">
      <c r="A207" s="110"/>
      <c r="B207" s="110"/>
      <c r="C207" s="110"/>
      <c r="D207" s="110"/>
      <c r="E207" s="110"/>
      <c r="F207" s="111"/>
      <c r="G207" s="110"/>
      <c r="H207" s="110"/>
      <c r="I207" s="110"/>
      <c r="J207" s="111"/>
      <c r="K207" s="111"/>
      <c r="L207" s="111"/>
      <c r="M207" s="111"/>
      <c r="N207" s="111"/>
      <c r="O207" s="111"/>
      <c r="P207" s="111"/>
      <c r="Q207" s="111"/>
      <c r="R207" s="111"/>
      <c r="S207" s="111"/>
      <c r="T207" s="111"/>
      <c r="U207" s="111"/>
      <c r="V207" s="111"/>
      <c r="W207" s="7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9"/>
      <c r="AT207" s="9"/>
      <c r="AU207" s="10"/>
      <c r="AV207" s="10"/>
      <c r="AW207" s="10"/>
      <c r="AX207" s="10"/>
      <c r="AY207" s="10"/>
      <c r="AZ207" s="10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1"/>
    </row>
    <row r="208" spans="1:63" ht="15.75" customHeight="1">
      <c r="A208" s="110"/>
      <c r="B208" s="110"/>
      <c r="C208" s="110"/>
      <c r="D208" s="110"/>
      <c r="E208" s="110"/>
      <c r="F208" s="111"/>
      <c r="G208" s="110"/>
      <c r="H208" s="110"/>
      <c r="I208" s="110"/>
      <c r="J208" s="111"/>
      <c r="K208" s="111"/>
      <c r="L208" s="111"/>
      <c r="M208" s="111"/>
      <c r="N208" s="111"/>
      <c r="O208" s="111"/>
      <c r="P208" s="111"/>
      <c r="Q208" s="111"/>
      <c r="R208" s="111"/>
      <c r="S208" s="111"/>
      <c r="T208" s="111"/>
      <c r="U208" s="111"/>
      <c r="V208" s="111"/>
      <c r="W208" s="7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9"/>
      <c r="AT208" s="9"/>
      <c r="AU208" s="10"/>
      <c r="AV208" s="10"/>
      <c r="AW208" s="10"/>
      <c r="AX208" s="10"/>
      <c r="AY208" s="10"/>
      <c r="AZ208" s="10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</row>
    <row r="209" spans="1:63" ht="15.75" customHeight="1">
      <c r="A209" s="110"/>
      <c r="B209" s="110"/>
      <c r="C209" s="110"/>
      <c r="D209" s="110"/>
      <c r="E209" s="110"/>
      <c r="F209" s="111"/>
      <c r="G209" s="110"/>
      <c r="H209" s="110"/>
      <c r="I209" s="110"/>
      <c r="J209" s="111"/>
      <c r="K209" s="111"/>
      <c r="L209" s="111"/>
      <c r="M209" s="111"/>
      <c r="N209" s="111"/>
      <c r="O209" s="111"/>
      <c r="P209" s="111"/>
      <c r="Q209" s="111"/>
      <c r="R209" s="111"/>
      <c r="S209" s="111"/>
      <c r="T209" s="111"/>
      <c r="U209" s="111"/>
      <c r="V209" s="111"/>
      <c r="W209" s="7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9"/>
      <c r="AT209" s="9"/>
      <c r="AU209" s="10"/>
      <c r="AV209" s="10"/>
      <c r="AW209" s="10"/>
      <c r="AX209" s="10"/>
      <c r="AY209" s="10"/>
      <c r="AZ209" s="10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</row>
    <row r="210" spans="1:63" ht="15.75" customHeight="1">
      <c r="A210" s="110"/>
      <c r="B210" s="110"/>
      <c r="C210" s="110"/>
      <c r="D210" s="110"/>
      <c r="E210" s="110"/>
      <c r="F210" s="111"/>
      <c r="G210" s="110"/>
      <c r="H210" s="110"/>
      <c r="I210" s="110"/>
      <c r="J210" s="111"/>
      <c r="K210" s="111"/>
      <c r="L210" s="111"/>
      <c r="M210" s="111"/>
      <c r="N210" s="111"/>
      <c r="O210" s="111"/>
      <c r="P210" s="111"/>
      <c r="Q210" s="111"/>
      <c r="R210" s="111"/>
      <c r="S210" s="111"/>
      <c r="T210" s="111"/>
      <c r="U210" s="111"/>
      <c r="V210" s="111"/>
      <c r="W210" s="7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9"/>
      <c r="AT210" s="9"/>
      <c r="AU210" s="10"/>
      <c r="AV210" s="10"/>
      <c r="AW210" s="10"/>
      <c r="AX210" s="10"/>
      <c r="AY210" s="10"/>
      <c r="AZ210" s="10"/>
      <c r="BA210" s="11"/>
      <c r="BB210" s="11"/>
      <c r="BC210" s="11"/>
      <c r="BD210" s="11"/>
      <c r="BE210" s="11"/>
      <c r="BF210" s="11"/>
      <c r="BG210" s="11"/>
      <c r="BH210" s="11"/>
      <c r="BI210" s="11"/>
      <c r="BJ210" s="11"/>
      <c r="BK210" s="11"/>
    </row>
    <row r="211" spans="1:63" ht="15.75" customHeight="1">
      <c r="A211" s="110"/>
      <c r="B211" s="110"/>
      <c r="C211" s="110"/>
      <c r="D211" s="110"/>
      <c r="E211" s="110"/>
      <c r="F211" s="111"/>
      <c r="G211" s="110"/>
      <c r="H211" s="110"/>
      <c r="I211" s="110"/>
      <c r="J211" s="111"/>
      <c r="K211" s="111"/>
      <c r="L211" s="111"/>
      <c r="M211" s="111"/>
      <c r="N211" s="111"/>
      <c r="O211" s="111"/>
      <c r="P211" s="111"/>
      <c r="Q211" s="111"/>
      <c r="R211" s="111"/>
      <c r="S211" s="111"/>
      <c r="T211" s="111"/>
      <c r="U211" s="111"/>
      <c r="V211" s="111"/>
      <c r="W211" s="7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9"/>
      <c r="AT211" s="9"/>
      <c r="AU211" s="10"/>
      <c r="AV211" s="10"/>
      <c r="AW211" s="10"/>
      <c r="AX211" s="10"/>
      <c r="AY211" s="10"/>
      <c r="AZ211" s="10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1"/>
    </row>
    <row r="212" spans="1:63" ht="15.75" customHeight="1">
      <c r="A212" s="110"/>
      <c r="B212" s="110"/>
      <c r="C212" s="110"/>
      <c r="D212" s="110"/>
      <c r="E212" s="110"/>
      <c r="F212" s="111"/>
      <c r="G212" s="110"/>
      <c r="H212" s="110"/>
      <c r="I212" s="110"/>
      <c r="J212" s="111"/>
      <c r="K212" s="111"/>
      <c r="L212" s="111"/>
      <c r="M212" s="111"/>
      <c r="N212" s="111"/>
      <c r="O212" s="111"/>
      <c r="P212" s="111"/>
      <c r="Q212" s="111"/>
      <c r="R212" s="111"/>
      <c r="S212" s="111"/>
      <c r="T212" s="111"/>
      <c r="U212" s="111"/>
      <c r="V212" s="111"/>
      <c r="W212" s="7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9"/>
      <c r="AT212" s="9"/>
      <c r="AU212" s="10"/>
      <c r="AV212" s="10"/>
      <c r="AW212" s="10"/>
      <c r="AX212" s="10"/>
      <c r="AY212" s="10"/>
      <c r="AZ212" s="10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</row>
    <row r="213" spans="1:63" ht="15.75" customHeight="1">
      <c r="A213" s="110"/>
      <c r="B213" s="110"/>
      <c r="C213" s="110"/>
      <c r="D213" s="110"/>
      <c r="E213" s="110"/>
      <c r="F213" s="111"/>
      <c r="G213" s="110"/>
      <c r="H213" s="110"/>
      <c r="I213" s="110"/>
      <c r="J213" s="111"/>
      <c r="K213" s="111"/>
      <c r="L213" s="111"/>
      <c r="M213" s="111"/>
      <c r="N213" s="111"/>
      <c r="O213" s="111"/>
      <c r="P213" s="111"/>
      <c r="Q213" s="111"/>
      <c r="R213" s="111"/>
      <c r="S213" s="111"/>
      <c r="T213" s="111"/>
      <c r="U213" s="111"/>
      <c r="V213" s="111"/>
      <c r="W213" s="7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9"/>
      <c r="AT213" s="9"/>
      <c r="AU213" s="10"/>
      <c r="AV213" s="10"/>
      <c r="AW213" s="10"/>
      <c r="AX213" s="10"/>
      <c r="AY213" s="10"/>
      <c r="AZ213" s="10"/>
      <c r="BA213" s="11"/>
      <c r="BB213" s="11"/>
      <c r="BC213" s="11"/>
      <c r="BD213" s="11"/>
      <c r="BE213" s="11"/>
      <c r="BF213" s="11"/>
      <c r="BG213" s="11"/>
      <c r="BH213" s="11"/>
      <c r="BI213" s="11"/>
      <c r="BJ213" s="11"/>
      <c r="BK213" s="11"/>
    </row>
    <row r="214" spans="1:63" ht="15.75" customHeight="1">
      <c r="A214" s="110"/>
      <c r="B214" s="110"/>
      <c r="C214" s="110"/>
      <c r="D214" s="110"/>
      <c r="E214" s="110"/>
      <c r="F214" s="111"/>
      <c r="G214" s="110"/>
      <c r="H214" s="110"/>
      <c r="I214" s="110"/>
      <c r="J214" s="111"/>
      <c r="K214" s="111"/>
      <c r="L214" s="111"/>
      <c r="M214" s="111"/>
      <c r="N214" s="111"/>
      <c r="O214" s="111"/>
      <c r="P214" s="111"/>
      <c r="Q214" s="111"/>
      <c r="R214" s="111"/>
      <c r="S214" s="111"/>
      <c r="T214" s="111"/>
      <c r="U214" s="111"/>
      <c r="V214" s="111"/>
      <c r="W214" s="7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9"/>
      <c r="AT214" s="9"/>
      <c r="AU214" s="10"/>
      <c r="AV214" s="10"/>
      <c r="AW214" s="10"/>
      <c r="AX214" s="10"/>
      <c r="AY214" s="10"/>
      <c r="AZ214" s="10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</row>
    <row r="215" spans="1:63" ht="15.75" customHeight="1">
      <c r="A215" s="110"/>
      <c r="B215" s="110"/>
      <c r="C215" s="110"/>
      <c r="D215" s="110"/>
      <c r="E215" s="110"/>
      <c r="F215" s="111"/>
      <c r="G215" s="110"/>
      <c r="H215" s="110"/>
      <c r="I215" s="110"/>
      <c r="J215" s="111"/>
      <c r="K215" s="111"/>
      <c r="L215" s="111"/>
      <c r="M215" s="111"/>
      <c r="N215" s="111"/>
      <c r="O215" s="111"/>
      <c r="P215" s="111"/>
      <c r="Q215" s="111"/>
      <c r="R215" s="111"/>
      <c r="S215" s="111"/>
      <c r="T215" s="111"/>
      <c r="U215" s="111"/>
      <c r="V215" s="111"/>
      <c r="W215" s="7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9"/>
      <c r="AT215" s="9"/>
      <c r="AU215" s="10"/>
      <c r="AV215" s="10"/>
      <c r="AW215" s="10"/>
      <c r="AX215" s="10"/>
      <c r="AY215" s="10"/>
      <c r="AZ215" s="10"/>
      <c r="BA215" s="11"/>
      <c r="BB215" s="11"/>
      <c r="BC215" s="11"/>
      <c r="BD215" s="11"/>
      <c r="BE215" s="11"/>
      <c r="BF215" s="11"/>
      <c r="BG215" s="11"/>
      <c r="BH215" s="11"/>
      <c r="BI215" s="11"/>
      <c r="BJ215" s="11"/>
      <c r="BK215" s="11"/>
    </row>
    <row r="216" spans="1:63" ht="15.75" customHeight="1">
      <c r="A216" s="110"/>
      <c r="B216" s="110"/>
      <c r="C216" s="110"/>
      <c r="D216" s="110"/>
      <c r="E216" s="110"/>
      <c r="F216" s="111"/>
      <c r="G216" s="110"/>
      <c r="H216" s="110"/>
      <c r="I216" s="110"/>
      <c r="J216" s="111"/>
      <c r="K216" s="111"/>
      <c r="L216" s="111"/>
      <c r="M216" s="111"/>
      <c r="N216" s="111"/>
      <c r="O216" s="111"/>
      <c r="P216" s="111"/>
      <c r="Q216" s="111"/>
      <c r="R216" s="111"/>
      <c r="S216" s="111"/>
      <c r="T216" s="111"/>
      <c r="U216" s="111"/>
      <c r="V216" s="111"/>
      <c r="W216" s="7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9"/>
      <c r="AT216" s="9"/>
      <c r="AU216" s="10"/>
      <c r="AV216" s="10"/>
      <c r="AW216" s="10"/>
      <c r="AX216" s="10"/>
      <c r="AY216" s="10"/>
      <c r="AZ216" s="10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</row>
    <row r="217" spans="1:63" ht="15.75" customHeight="1">
      <c r="A217" s="110"/>
      <c r="B217" s="110"/>
      <c r="C217" s="110"/>
      <c r="D217" s="110"/>
      <c r="E217" s="110"/>
      <c r="F217" s="111"/>
      <c r="G217" s="110"/>
      <c r="H217" s="110"/>
      <c r="I217" s="110"/>
      <c r="J217" s="111"/>
      <c r="K217" s="111"/>
      <c r="L217" s="111"/>
      <c r="M217" s="111"/>
      <c r="N217" s="111"/>
      <c r="O217" s="111"/>
      <c r="P217" s="111"/>
      <c r="Q217" s="111"/>
      <c r="R217" s="111"/>
      <c r="S217" s="111"/>
      <c r="T217" s="111"/>
      <c r="U217" s="111"/>
      <c r="V217" s="111"/>
      <c r="W217" s="7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9"/>
      <c r="AT217" s="9"/>
      <c r="AU217" s="10"/>
      <c r="AV217" s="10"/>
      <c r="AW217" s="10"/>
      <c r="AX217" s="10"/>
      <c r="AY217" s="10"/>
      <c r="AZ217" s="10"/>
      <c r="BA217" s="11"/>
      <c r="BB217" s="11"/>
      <c r="BC217" s="11"/>
      <c r="BD217" s="11"/>
      <c r="BE217" s="11"/>
      <c r="BF217" s="11"/>
      <c r="BG217" s="11"/>
      <c r="BH217" s="11"/>
      <c r="BI217" s="11"/>
      <c r="BJ217" s="11"/>
      <c r="BK217" s="11"/>
    </row>
    <row r="218" spans="1:63" ht="15.75" customHeight="1">
      <c r="A218" s="110"/>
      <c r="B218" s="110"/>
      <c r="C218" s="110"/>
      <c r="D218" s="110"/>
      <c r="E218" s="110"/>
      <c r="F218" s="111"/>
      <c r="G218" s="110"/>
      <c r="H218" s="110"/>
      <c r="I218" s="110"/>
      <c r="J218" s="111"/>
      <c r="K218" s="111"/>
      <c r="L218" s="111"/>
      <c r="M218" s="111"/>
      <c r="N218" s="111"/>
      <c r="O218" s="111"/>
      <c r="P218" s="111"/>
      <c r="Q218" s="111"/>
      <c r="R218" s="111"/>
      <c r="S218" s="111"/>
      <c r="T218" s="111"/>
      <c r="U218" s="111"/>
      <c r="V218" s="111"/>
      <c r="W218" s="7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9"/>
      <c r="AT218" s="9"/>
      <c r="AU218" s="10"/>
      <c r="AV218" s="10"/>
      <c r="AW218" s="10"/>
      <c r="AX218" s="10"/>
      <c r="AY218" s="10"/>
      <c r="AZ218" s="10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1"/>
    </row>
    <row r="219" spans="1:63" ht="15.75" customHeight="1">
      <c r="A219" s="110"/>
      <c r="B219" s="110"/>
      <c r="C219" s="110"/>
      <c r="D219" s="110"/>
      <c r="E219" s="110"/>
      <c r="F219" s="111"/>
      <c r="G219" s="110"/>
      <c r="H219" s="110"/>
      <c r="I219" s="110"/>
      <c r="J219" s="111"/>
      <c r="K219" s="111"/>
      <c r="L219" s="111"/>
      <c r="M219" s="111"/>
      <c r="N219" s="111"/>
      <c r="O219" s="111"/>
      <c r="P219" s="111"/>
      <c r="Q219" s="111"/>
      <c r="R219" s="111"/>
      <c r="S219" s="111"/>
      <c r="T219" s="111"/>
      <c r="U219" s="111"/>
      <c r="V219" s="111"/>
      <c r="W219" s="7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9"/>
      <c r="AT219" s="9"/>
      <c r="AU219" s="10"/>
      <c r="AV219" s="10"/>
      <c r="AW219" s="10"/>
      <c r="AX219" s="10"/>
      <c r="AY219" s="10"/>
      <c r="AZ219" s="10"/>
      <c r="BA219" s="11"/>
      <c r="BB219" s="11"/>
      <c r="BC219" s="11"/>
      <c r="BD219" s="11"/>
      <c r="BE219" s="11"/>
      <c r="BF219" s="11"/>
      <c r="BG219" s="11"/>
      <c r="BH219" s="11"/>
      <c r="BI219" s="11"/>
      <c r="BJ219" s="11"/>
      <c r="BK219" s="11"/>
    </row>
    <row r="220" spans="1:63" ht="15.75" customHeight="1">
      <c r="A220" s="110"/>
      <c r="B220" s="110"/>
      <c r="C220" s="110"/>
      <c r="D220" s="110"/>
      <c r="E220" s="110"/>
      <c r="F220" s="111"/>
      <c r="G220" s="110"/>
      <c r="H220" s="110"/>
      <c r="I220" s="110"/>
      <c r="J220" s="111"/>
      <c r="K220" s="111"/>
      <c r="L220" s="111"/>
      <c r="M220" s="111"/>
      <c r="N220" s="111"/>
      <c r="O220" s="111"/>
      <c r="P220" s="111"/>
      <c r="Q220" s="111"/>
      <c r="R220" s="111"/>
      <c r="S220" s="111"/>
      <c r="T220" s="111"/>
      <c r="U220" s="111"/>
      <c r="V220" s="111"/>
      <c r="W220" s="7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9"/>
      <c r="AT220" s="9"/>
      <c r="AU220" s="10"/>
      <c r="AV220" s="10"/>
      <c r="AW220" s="10"/>
      <c r="AX220" s="10"/>
      <c r="AY220" s="10"/>
      <c r="AZ220" s="10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1"/>
    </row>
    <row r="221" spans="1:63" ht="15.75" customHeight="1">
      <c r="A221" s="110"/>
      <c r="B221" s="110"/>
      <c r="C221" s="110"/>
      <c r="D221" s="110"/>
      <c r="E221" s="110"/>
      <c r="F221" s="111"/>
      <c r="G221" s="110"/>
      <c r="H221" s="110"/>
      <c r="I221" s="110"/>
      <c r="J221" s="111"/>
      <c r="K221" s="111"/>
      <c r="L221" s="111"/>
      <c r="M221" s="111"/>
      <c r="N221" s="111"/>
      <c r="O221" s="111"/>
      <c r="P221" s="111"/>
      <c r="Q221" s="111"/>
      <c r="R221" s="111"/>
      <c r="S221" s="111"/>
      <c r="T221" s="111"/>
      <c r="U221" s="111"/>
      <c r="V221" s="111"/>
      <c r="W221" s="7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9"/>
      <c r="AT221" s="9"/>
      <c r="AU221" s="10"/>
      <c r="AV221" s="10"/>
      <c r="AW221" s="10"/>
      <c r="AX221" s="10"/>
      <c r="AY221" s="10"/>
      <c r="AZ221" s="10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1"/>
    </row>
    <row r="222" spans="1:63" ht="15.75" customHeight="1">
      <c r="A222" s="110"/>
      <c r="B222" s="110"/>
      <c r="C222" s="110"/>
      <c r="D222" s="110"/>
      <c r="E222" s="110"/>
      <c r="F222" s="111"/>
      <c r="G222" s="110"/>
      <c r="H222" s="110"/>
      <c r="I222" s="110"/>
      <c r="J222" s="111"/>
      <c r="K222" s="111"/>
      <c r="L222" s="111"/>
      <c r="M222" s="111"/>
      <c r="N222" s="111"/>
      <c r="O222" s="111"/>
      <c r="P222" s="111"/>
      <c r="Q222" s="111"/>
      <c r="R222" s="111"/>
      <c r="S222" s="111"/>
      <c r="T222" s="111"/>
      <c r="U222" s="111"/>
      <c r="V222" s="111"/>
      <c r="W222" s="7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9"/>
      <c r="AT222" s="9"/>
      <c r="AU222" s="10"/>
      <c r="AV222" s="10"/>
      <c r="AW222" s="10"/>
      <c r="AX222" s="10"/>
      <c r="AY222" s="10"/>
      <c r="AZ222" s="10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1"/>
    </row>
    <row r="223" spans="1:63" ht="15.75" customHeight="1">
      <c r="A223" s="110"/>
      <c r="B223" s="110"/>
      <c r="C223" s="110"/>
      <c r="D223" s="110"/>
      <c r="E223" s="110"/>
      <c r="F223" s="111"/>
      <c r="G223" s="110"/>
      <c r="H223" s="110"/>
      <c r="I223" s="110"/>
      <c r="J223" s="111"/>
      <c r="K223" s="111"/>
      <c r="L223" s="111"/>
      <c r="M223" s="111"/>
      <c r="N223" s="111"/>
      <c r="O223" s="111"/>
      <c r="P223" s="111"/>
      <c r="Q223" s="111"/>
      <c r="R223" s="111"/>
      <c r="S223" s="111"/>
      <c r="T223" s="111"/>
      <c r="U223" s="111"/>
      <c r="V223" s="111"/>
      <c r="W223" s="7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9"/>
      <c r="AT223" s="9"/>
      <c r="AU223" s="10"/>
      <c r="AV223" s="10"/>
      <c r="AW223" s="10"/>
      <c r="AX223" s="10"/>
      <c r="AY223" s="10"/>
      <c r="AZ223" s="10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</row>
    <row r="224" spans="1:63" ht="15.75" customHeight="1">
      <c r="A224" s="110"/>
      <c r="B224" s="110"/>
      <c r="C224" s="110"/>
      <c r="D224" s="110"/>
      <c r="E224" s="110"/>
      <c r="F224" s="111"/>
      <c r="G224" s="110"/>
      <c r="H224" s="110"/>
      <c r="I224" s="110"/>
      <c r="J224" s="111"/>
      <c r="K224" s="111"/>
      <c r="L224" s="111"/>
      <c r="M224" s="111"/>
      <c r="N224" s="111"/>
      <c r="O224" s="111"/>
      <c r="P224" s="111"/>
      <c r="Q224" s="111"/>
      <c r="R224" s="111"/>
      <c r="S224" s="111"/>
      <c r="T224" s="111"/>
      <c r="U224" s="111"/>
      <c r="V224" s="111"/>
      <c r="W224" s="7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9"/>
      <c r="AT224" s="9"/>
      <c r="AU224" s="10"/>
      <c r="AV224" s="10"/>
      <c r="AW224" s="10"/>
      <c r="AX224" s="10"/>
      <c r="AY224" s="10"/>
      <c r="AZ224" s="10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</row>
    <row r="225" spans="1:63" ht="15.75" customHeight="1">
      <c r="A225" s="110"/>
      <c r="B225" s="110"/>
      <c r="C225" s="110"/>
      <c r="D225" s="110"/>
      <c r="E225" s="110"/>
      <c r="F225" s="111"/>
      <c r="G225" s="110"/>
      <c r="H225" s="110"/>
      <c r="I225" s="110"/>
      <c r="J225" s="111"/>
      <c r="K225" s="111"/>
      <c r="L225" s="111"/>
      <c r="M225" s="111"/>
      <c r="N225" s="111"/>
      <c r="O225" s="111"/>
      <c r="P225" s="111"/>
      <c r="Q225" s="111"/>
      <c r="R225" s="111"/>
      <c r="S225" s="111"/>
      <c r="T225" s="111"/>
      <c r="U225" s="111"/>
      <c r="V225" s="111"/>
      <c r="W225" s="7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9"/>
      <c r="AT225" s="9"/>
      <c r="AU225" s="10"/>
      <c r="AV225" s="10"/>
      <c r="AW225" s="10"/>
      <c r="AX225" s="10"/>
      <c r="AY225" s="10"/>
      <c r="AZ225" s="10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</row>
    <row r="226" spans="1:63" ht="15.75" customHeight="1">
      <c r="A226" s="110"/>
      <c r="B226" s="110"/>
      <c r="C226" s="110"/>
      <c r="D226" s="110"/>
      <c r="E226" s="110"/>
      <c r="F226" s="111"/>
      <c r="G226" s="110"/>
      <c r="H226" s="110"/>
      <c r="I226" s="110"/>
      <c r="J226" s="111"/>
      <c r="K226" s="111"/>
      <c r="L226" s="111"/>
      <c r="M226" s="111"/>
      <c r="N226" s="111"/>
      <c r="O226" s="111"/>
      <c r="P226" s="111"/>
      <c r="Q226" s="111"/>
      <c r="R226" s="111"/>
      <c r="S226" s="111"/>
      <c r="T226" s="111"/>
      <c r="U226" s="111"/>
      <c r="V226" s="111"/>
      <c r="W226" s="7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9"/>
      <c r="AT226" s="9"/>
      <c r="AU226" s="10"/>
      <c r="AV226" s="10"/>
      <c r="AW226" s="10"/>
      <c r="AX226" s="10"/>
      <c r="AY226" s="10"/>
      <c r="AZ226" s="10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</row>
    <row r="227" spans="1:63" ht="15.75" customHeight="1">
      <c r="A227" s="110"/>
      <c r="B227" s="110"/>
      <c r="C227" s="110"/>
      <c r="D227" s="110"/>
      <c r="E227" s="110"/>
      <c r="F227" s="111"/>
      <c r="G227" s="110"/>
      <c r="H227" s="110"/>
      <c r="I227" s="110"/>
      <c r="J227" s="111"/>
      <c r="K227" s="111"/>
      <c r="L227" s="111"/>
      <c r="M227" s="111"/>
      <c r="N227" s="111"/>
      <c r="O227" s="111"/>
      <c r="P227" s="111"/>
      <c r="Q227" s="111"/>
      <c r="R227" s="111"/>
      <c r="S227" s="111"/>
      <c r="T227" s="111"/>
      <c r="U227" s="111"/>
      <c r="V227" s="111"/>
      <c r="W227" s="7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9"/>
      <c r="AT227" s="9"/>
      <c r="AU227" s="10"/>
      <c r="AV227" s="10"/>
      <c r="AW227" s="10"/>
      <c r="AX227" s="10"/>
      <c r="AY227" s="10"/>
      <c r="AZ227" s="10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1"/>
    </row>
    <row r="228" spans="1:63" ht="15.75" customHeight="1">
      <c r="A228" s="110"/>
      <c r="B228" s="110"/>
      <c r="C228" s="110"/>
      <c r="D228" s="110"/>
      <c r="E228" s="110"/>
      <c r="F228" s="111"/>
      <c r="G228" s="110"/>
      <c r="H228" s="110"/>
      <c r="I228" s="110"/>
      <c r="J228" s="111"/>
      <c r="K228" s="111"/>
      <c r="L228" s="111"/>
      <c r="M228" s="111"/>
      <c r="N228" s="111"/>
      <c r="O228" s="111"/>
      <c r="P228" s="111"/>
      <c r="Q228" s="111"/>
      <c r="R228" s="111"/>
      <c r="S228" s="111"/>
      <c r="T228" s="111"/>
      <c r="U228" s="111"/>
      <c r="V228" s="111"/>
      <c r="W228" s="7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9"/>
      <c r="AT228" s="9"/>
      <c r="AU228" s="10"/>
      <c r="AV228" s="10"/>
      <c r="AW228" s="10"/>
      <c r="AX228" s="10"/>
      <c r="AY228" s="10"/>
      <c r="AZ228" s="10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</row>
    <row r="229" spans="1:63" ht="15.75" customHeight="1">
      <c r="A229" s="110"/>
      <c r="B229" s="110"/>
      <c r="C229" s="110"/>
      <c r="D229" s="110"/>
      <c r="E229" s="110"/>
      <c r="F229" s="111"/>
      <c r="G229" s="110"/>
      <c r="H229" s="110"/>
      <c r="I229" s="110"/>
      <c r="J229" s="111"/>
      <c r="K229" s="111"/>
      <c r="L229" s="111"/>
      <c r="M229" s="111"/>
      <c r="N229" s="111"/>
      <c r="O229" s="111"/>
      <c r="P229" s="111"/>
      <c r="Q229" s="111"/>
      <c r="R229" s="111"/>
      <c r="S229" s="111"/>
      <c r="T229" s="111"/>
      <c r="U229" s="111"/>
      <c r="V229" s="111"/>
      <c r="W229" s="7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9"/>
      <c r="AT229" s="9"/>
      <c r="AU229" s="10"/>
      <c r="AV229" s="10"/>
      <c r="AW229" s="10"/>
      <c r="AX229" s="10"/>
      <c r="AY229" s="10"/>
      <c r="AZ229" s="10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</row>
    <row r="230" spans="1:63" ht="15.75" customHeight="1">
      <c r="A230" s="110"/>
      <c r="B230" s="110"/>
      <c r="C230" s="110"/>
      <c r="D230" s="110"/>
      <c r="E230" s="110"/>
      <c r="F230" s="111"/>
      <c r="G230" s="110"/>
      <c r="H230" s="110"/>
      <c r="I230" s="110"/>
      <c r="J230" s="111"/>
      <c r="K230" s="111"/>
      <c r="L230" s="111"/>
      <c r="M230" s="111"/>
      <c r="N230" s="111"/>
      <c r="O230" s="111"/>
      <c r="P230" s="111"/>
      <c r="Q230" s="111"/>
      <c r="R230" s="111"/>
      <c r="S230" s="111"/>
      <c r="T230" s="111"/>
      <c r="U230" s="111"/>
      <c r="V230" s="111"/>
      <c r="W230" s="7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9"/>
      <c r="AT230" s="9"/>
      <c r="AU230" s="10"/>
      <c r="AV230" s="10"/>
      <c r="AW230" s="10"/>
      <c r="AX230" s="10"/>
      <c r="AY230" s="10"/>
      <c r="AZ230" s="10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1"/>
    </row>
    <row r="231" spans="1:63" ht="15.75" customHeight="1">
      <c r="A231" s="110"/>
      <c r="B231" s="110"/>
      <c r="C231" s="110"/>
      <c r="D231" s="110"/>
      <c r="E231" s="110"/>
      <c r="F231" s="111"/>
      <c r="G231" s="110"/>
      <c r="H231" s="110"/>
      <c r="I231" s="110"/>
      <c r="J231" s="111"/>
      <c r="K231" s="111"/>
      <c r="L231" s="111"/>
      <c r="M231" s="111"/>
      <c r="N231" s="111"/>
      <c r="O231" s="111"/>
      <c r="P231" s="111"/>
      <c r="Q231" s="111"/>
      <c r="R231" s="111"/>
      <c r="S231" s="111"/>
      <c r="T231" s="111"/>
      <c r="U231" s="111"/>
      <c r="V231" s="111"/>
      <c r="W231" s="7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9"/>
      <c r="AT231" s="9"/>
      <c r="AU231" s="10"/>
      <c r="AV231" s="10"/>
      <c r="AW231" s="10"/>
      <c r="AX231" s="10"/>
      <c r="AY231" s="10"/>
      <c r="AZ231" s="10"/>
      <c r="BA231" s="11"/>
      <c r="BB231" s="11"/>
      <c r="BC231" s="11"/>
      <c r="BD231" s="11"/>
      <c r="BE231" s="11"/>
      <c r="BF231" s="11"/>
      <c r="BG231" s="11"/>
      <c r="BH231" s="11"/>
      <c r="BI231" s="11"/>
      <c r="BJ231" s="11"/>
      <c r="BK231" s="11"/>
    </row>
    <row r="232" spans="1:63" ht="15.75" customHeight="1">
      <c r="A232" s="110"/>
      <c r="B232" s="110"/>
      <c r="C232" s="110"/>
      <c r="D232" s="110"/>
      <c r="E232" s="110"/>
      <c r="F232" s="111"/>
      <c r="G232" s="110"/>
      <c r="H232" s="110"/>
      <c r="I232" s="110"/>
      <c r="J232" s="111"/>
      <c r="K232" s="111"/>
      <c r="L232" s="111"/>
      <c r="M232" s="111"/>
      <c r="N232" s="111"/>
      <c r="O232" s="111"/>
      <c r="P232" s="111"/>
      <c r="Q232" s="111"/>
      <c r="R232" s="111"/>
      <c r="S232" s="111"/>
      <c r="T232" s="111"/>
      <c r="U232" s="111"/>
      <c r="V232" s="111"/>
      <c r="W232" s="7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9"/>
      <c r="AT232" s="9"/>
      <c r="AU232" s="10"/>
      <c r="AV232" s="10"/>
      <c r="AW232" s="10"/>
      <c r="AX232" s="10"/>
      <c r="AY232" s="10"/>
      <c r="AZ232" s="10"/>
      <c r="BA232" s="11"/>
      <c r="BB232" s="11"/>
      <c r="BC232" s="11"/>
      <c r="BD232" s="11"/>
      <c r="BE232" s="11"/>
      <c r="BF232" s="11"/>
      <c r="BG232" s="11"/>
      <c r="BH232" s="11"/>
      <c r="BI232" s="11"/>
      <c r="BJ232" s="11"/>
      <c r="BK232" s="11"/>
    </row>
    <row r="233" spans="1:63" ht="15.75" customHeight="1">
      <c r="A233" s="110"/>
      <c r="B233" s="110"/>
      <c r="C233" s="110"/>
      <c r="D233" s="110"/>
      <c r="E233" s="110"/>
      <c r="F233" s="111"/>
      <c r="G233" s="110"/>
      <c r="H233" s="110"/>
      <c r="I233" s="110"/>
      <c r="J233" s="111"/>
      <c r="K233" s="111"/>
      <c r="L233" s="111"/>
      <c r="M233" s="111"/>
      <c r="N233" s="111"/>
      <c r="O233" s="111"/>
      <c r="P233" s="111"/>
      <c r="Q233" s="111"/>
      <c r="R233" s="111"/>
      <c r="S233" s="111"/>
      <c r="T233" s="111"/>
      <c r="U233" s="111"/>
      <c r="V233" s="111"/>
      <c r="W233" s="7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9"/>
      <c r="AT233" s="9"/>
      <c r="AU233" s="10"/>
      <c r="AV233" s="10"/>
      <c r="AW233" s="10"/>
      <c r="AX233" s="10"/>
      <c r="AY233" s="10"/>
      <c r="AZ233" s="10"/>
      <c r="BA233" s="11"/>
      <c r="BB233" s="11"/>
      <c r="BC233" s="11"/>
      <c r="BD233" s="11"/>
      <c r="BE233" s="11"/>
      <c r="BF233" s="11"/>
      <c r="BG233" s="11"/>
      <c r="BH233" s="11"/>
      <c r="BI233" s="11"/>
      <c r="BJ233" s="11"/>
      <c r="BK233" s="11"/>
    </row>
    <row r="234" spans="1:63" ht="15.75" customHeight="1">
      <c r="A234" s="110"/>
      <c r="B234" s="110"/>
      <c r="C234" s="110"/>
      <c r="D234" s="110"/>
      <c r="E234" s="110"/>
      <c r="F234" s="111"/>
      <c r="G234" s="110"/>
      <c r="H234" s="110"/>
      <c r="I234" s="110"/>
      <c r="J234" s="111"/>
      <c r="K234" s="111"/>
      <c r="L234" s="111"/>
      <c r="M234" s="111"/>
      <c r="N234" s="111"/>
      <c r="O234" s="111"/>
      <c r="P234" s="111"/>
      <c r="Q234" s="111"/>
      <c r="R234" s="111"/>
      <c r="S234" s="111"/>
      <c r="T234" s="111"/>
      <c r="U234" s="111"/>
      <c r="V234" s="111"/>
      <c r="W234" s="7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9"/>
      <c r="AT234" s="9"/>
      <c r="AU234" s="10"/>
      <c r="AV234" s="10"/>
      <c r="AW234" s="10"/>
      <c r="AX234" s="10"/>
      <c r="AY234" s="10"/>
      <c r="AZ234" s="10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1"/>
    </row>
    <row r="235" spans="1:63" ht="15.75" customHeight="1">
      <c r="A235" s="110"/>
      <c r="B235" s="110"/>
      <c r="C235" s="110"/>
      <c r="D235" s="110"/>
      <c r="E235" s="110"/>
      <c r="F235" s="111"/>
      <c r="G235" s="110"/>
      <c r="H235" s="110"/>
      <c r="I235" s="110"/>
      <c r="J235" s="111"/>
      <c r="K235" s="111"/>
      <c r="L235" s="111"/>
      <c r="M235" s="111"/>
      <c r="N235" s="111"/>
      <c r="O235" s="111"/>
      <c r="P235" s="111"/>
      <c r="Q235" s="111"/>
      <c r="R235" s="111"/>
      <c r="S235" s="111"/>
      <c r="T235" s="111"/>
      <c r="U235" s="111"/>
      <c r="V235" s="111"/>
      <c r="W235" s="7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9"/>
      <c r="AT235" s="9"/>
      <c r="AU235" s="10"/>
      <c r="AV235" s="10"/>
      <c r="AW235" s="10"/>
      <c r="AX235" s="10"/>
      <c r="AY235" s="10"/>
      <c r="AZ235" s="10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1"/>
    </row>
    <row r="236" spans="1:63" ht="15.75" customHeight="1">
      <c r="A236" s="110"/>
      <c r="B236" s="110"/>
      <c r="C236" s="110"/>
      <c r="D236" s="110"/>
      <c r="E236" s="110"/>
      <c r="F236" s="111"/>
      <c r="G236" s="110"/>
      <c r="H236" s="110"/>
      <c r="I236" s="110"/>
      <c r="J236" s="111"/>
      <c r="K236" s="111"/>
      <c r="L236" s="111"/>
      <c r="M236" s="111"/>
      <c r="N236" s="111"/>
      <c r="O236" s="111"/>
      <c r="P236" s="111"/>
      <c r="Q236" s="111"/>
      <c r="R236" s="111"/>
      <c r="S236" s="111"/>
      <c r="T236" s="111"/>
      <c r="U236" s="111"/>
      <c r="V236" s="111"/>
      <c r="W236" s="7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9"/>
      <c r="AT236" s="9"/>
      <c r="AU236" s="10"/>
      <c r="AV236" s="10"/>
      <c r="AW236" s="10"/>
      <c r="AX236" s="10"/>
      <c r="AY236" s="10"/>
      <c r="AZ236" s="10"/>
      <c r="BA236" s="11"/>
      <c r="BB236" s="11"/>
      <c r="BC236" s="11"/>
      <c r="BD236" s="11"/>
      <c r="BE236" s="11"/>
      <c r="BF236" s="11"/>
      <c r="BG236" s="11"/>
      <c r="BH236" s="11"/>
      <c r="BI236" s="11"/>
      <c r="BJ236" s="11"/>
      <c r="BK236" s="11"/>
    </row>
    <row r="237" spans="1:63" ht="15.75" customHeight="1">
      <c r="A237" s="110"/>
      <c r="B237" s="110"/>
      <c r="C237" s="110"/>
      <c r="D237" s="110"/>
      <c r="E237" s="110"/>
      <c r="F237" s="111"/>
      <c r="G237" s="110"/>
      <c r="H237" s="110"/>
      <c r="I237" s="110"/>
      <c r="J237" s="111"/>
      <c r="K237" s="111"/>
      <c r="L237" s="111"/>
      <c r="M237" s="111"/>
      <c r="N237" s="111"/>
      <c r="O237" s="111"/>
      <c r="P237" s="111"/>
      <c r="Q237" s="111"/>
      <c r="R237" s="111"/>
      <c r="S237" s="111"/>
      <c r="T237" s="111"/>
      <c r="U237" s="111"/>
      <c r="V237" s="111"/>
      <c r="W237" s="7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9"/>
      <c r="AT237" s="9"/>
      <c r="AU237" s="10"/>
      <c r="AV237" s="10"/>
      <c r="AW237" s="10"/>
      <c r="AX237" s="10"/>
      <c r="AY237" s="10"/>
      <c r="AZ237" s="10"/>
      <c r="BA237" s="11"/>
      <c r="BB237" s="11"/>
      <c r="BC237" s="11"/>
      <c r="BD237" s="11"/>
      <c r="BE237" s="11"/>
      <c r="BF237" s="11"/>
      <c r="BG237" s="11"/>
      <c r="BH237" s="11"/>
      <c r="BI237" s="11"/>
      <c r="BJ237" s="11"/>
      <c r="BK237" s="11"/>
    </row>
    <row r="238" spans="1:63" ht="15.75" customHeight="1">
      <c r="A238" s="110"/>
      <c r="B238" s="110"/>
      <c r="C238" s="110"/>
      <c r="D238" s="110"/>
      <c r="E238" s="110"/>
      <c r="F238" s="111"/>
      <c r="G238" s="110"/>
      <c r="H238" s="110"/>
      <c r="I238" s="110"/>
      <c r="J238" s="111"/>
      <c r="K238" s="111"/>
      <c r="L238" s="111"/>
      <c r="M238" s="111"/>
      <c r="N238" s="111"/>
      <c r="O238" s="111"/>
      <c r="P238" s="111"/>
      <c r="Q238" s="111"/>
      <c r="R238" s="111"/>
      <c r="S238" s="111"/>
      <c r="T238" s="111"/>
      <c r="U238" s="111"/>
      <c r="V238" s="111"/>
      <c r="W238" s="7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9"/>
      <c r="AT238" s="9"/>
      <c r="AU238" s="10"/>
      <c r="AV238" s="10"/>
      <c r="AW238" s="10"/>
      <c r="AX238" s="10"/>
      <c r="AY238" s="10"/>
      <c r="AZ238" s="10"/>
      <c r="BA238" s="11"/>
      <c r="BB238" s="11"/>
      <c r="BC238" s="11"/>
      <c r="BD238" s="11"/>
      <c r="BE238" s="11"/>
      <c r="BF238" s="11"/>
      <c r="BG238" s="11"/>
      <c r="BH238" s="11"/>
      <c r="BI238" s="11"/>
      <c r="BJ238" s="11"/>
      <c r="BK238" s="11"/>
    </row>
    <row r="239" spans="1:63" ht="15.75" customHeight="1">
      <c r="A239" s="110"/>
      <c r="B239" s="110"/>
      <c r="C239" s="110"/>
      <c r="D239" s="110"/>
      <c r="E239" s="110"/>
      <c r="F239" s="111"/>
      <c r="G239" s="110"/>
      <c r="H239" s="110"/>
      <c r="I239" s="110"/>
      <c r="J239" s="111"/>
      <c r="K239" s="111"/>
      <c r="L239" s="111"/>
      <c r="M239" s="111"/>
      <c r="N239" s="111"/>
      <c r="O239" s="111"/>
      <c r="P239" s="111"/>
      <c r="Q239" s="111"/>
      <c r="R239" s="111"/>
      <c r="S239" s="111"/>
      <c r="T239" s="111"/>
      <c r="U239" s="111"/>
      <c r="V239" s="111"/>
      <c r="W239" s="7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9"/>
      <c r="AT239" s="9"/>
      <c r="AU239" s="10"/>
      <c r="AV239" s="10"/>
      <c r="AW239" s="10"/>
      <c r="AX239" s="10"/>
      <c r="AY239" s="10"/>
      <c r="AZ239" s="10"/>
      <c r="BA239" s="11"/>
      <c r="BB239" s="11"/>
      <c r="BC239" s="11"/>
      <c r="BD239" s="11"/>
      <c r="BE239" s="11"/>
      <c r="BF239" s="11"/>
      <c r="BG239" s="11"/>
      <c r="BH239" s="11"/>
      <c r="BI239" s="11"/>
      <c r="BJ239" s="11"/>
      <c r="BK239" s="11"/>
    </row>
    <row r="240" spans="1:63" ht="15.75" customHeight="1">
      <c r="A240" s="110"/>
      <c r="B240" s="110"/>
      <c r="C240" s="110"/>
      <c r="D240" s="110"/>
      <c r="E240" s="110"/>
      <c r="F240" s="111"/>
      <c r="G240" s="110"/>
      <c r="H240" s="110"/>
      <c r="I240" s="110"/>
      <c r="J240" s="111"/>
      <c r="K240" s="111"/>
      <c r="L240" s="111"/>
      <c r="M240" s="111"/>
      <c r="N240" s="111"/>
      <c r="O240" s="111"/>
      <c r="P240" s="111"/>
      <c r="Q240" s="111"/>
      <c r="R240" s="111"/>
      <c r="S240" s="111"/>
      <c r="T240" s="111"/>
      <c r="U240" s="111"/>
      <c r="V240" s="111"/>
      <c r="W240" s="7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9"/>
      <c r="AT240" s="9"/>
      <c r="AU240" s="10"/>
      <c r="AV240" s="10"/>
      <c r="AW240" s="10"/>
      <c r="AX240" s="10"/>
      <c r="AY240" s="10"/>
      <c r="AZ240" s="10"/>
      <c r="BA240" s="11"/>
      <c r="BB240" s="11"/>
      <c r="BC240" s="11"/>
      <c r="BD240" s="11"/>
      <c r="BE240" s="11"/>
      <c r="BF240" s="11"/>
      <c r="BG240" s="11"/>
      <c r="BH240" s="11"/>
      <c r="BI240" s="11"/>
      <c r="BJ240" s="11"/>
      <c r="BK240" s="11"/>
    </row>
    <row r="241" spans="1:63" ht="15.75" customHeight="1">
      <c r="A241" s="110"/>
      <c r="B241" s="110"/>
      <c r="C241" s="110"/>
      <c r="D241" s="110"/>
      <c r="E241" s="110"/>
      <c r="F241" s="111"/>
      <c r="G241" s="110"/>
      <c r="H241" s="110"/>
      <c r="I241" s="110"/>
      <c r="J241" s="111"/>
      <c r="K241" s="111"/>
      <c r="L241" s="111"/>
      <c r="M241" s="111"/>
      <c r="N241" s="111"/>
      <c r="O241" s="111"/>
      <c r="P241" s="111"/>
      <c r="Q241" s="111"/>
      <c r="R241" s="111"/>
      <c r="S241" s="111"/>
      <c r="T241" s="111"/>
      <c r="U241" s="111"/>
      <c r="V241" s="111"/>
      <c r="W241" s="7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9"/>
      <c r="AT241" s="9"/>
      <c r="AU241" s="10"/>
      <c r="AV241" s="10"/>
      <c r="AW241" s="10"/>
      <c r="AX241" s="10"/>
      <c r="AY241" s="10"/>
      <c r="AZ241" s="10"/>
      <c r="BA241" s="11"/>
      <c r="BB241" s="11"/>
      <c r="BC241" s="11"/>
      <c r="BD241" s="11"/>
      <c r="BE241" s="11"/>
      <c r="BF241" s="11"/>
      <c r="BG241" s="11"/>
      <c r="BH241" s="11"/>
      <c r="BI241" s="11"/>
      <c r="BJ241" s="11"/>
      <c r="BK241" s="11"/>
    </row>
    <row r="242" spans="1:63" ht="15.75" customHeight="1">
      <c r="A242" s="110"/>
      <c r="B242" s="110"/>
      <c r="C242" s="110"/>
      <c r="D242" s="110"/>
      <c r="E242" s="110"/>
      <c r="F242" s="111"/>
      <c r="G242" s="110"/>
      <c r="H242" s="110"/>
      <c r="I242" s="110"/>
      <c r="J242" s="111"/>
      <c r="K242" s="111"/>
      <c r="L242" s="111"/>
      <c r="M242" s="111"/>
      <c r="N242" s="111"/>
      <c r="O242" s="111"/>
      <c r="P242" s="111"/>
      <c r="Q242" s="111"/>
      <c r="R242" s="111"/>
      <c r="S242" s="111"/>
      <c r="T242" s="111"/>
      <c r="U242" s="111"/>
      <c r="V242" s="111"/>
      <c r="W242" s="7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9"/>
      <c r="AT242" s="9"/>
      <c r="AU242" s="10"/>
      <c r="AV242" s="10"/>
      <c r="AW242" s="10"/>
      <c r="AX242" s="10"/>
      <c r="AY242" s="10"/>
      <c r="AZ242" s="10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1"/>
    </row>
    <row r="243" spans="1:63" ht="15.75" customHeight="1">
      <c r="A243" s="110"/>
      <c r="B243" s="110"/>
      <c r="C243" s="110"/>
      <c r="D243" s="110"/>
      <c r="E243" s="110"/>
      <c r="F243" s="111"/>
      <c r="G243" s="110"/>
      <c r="H243" s="110"/>
      <c r="I243" s="110"/>
      <c r="J243" s="111"/>
      <c r="K243" s="111"/>
      <c r="L243" s="111"/>
      <c r="M243" s="111"/>
      <c r="N243" s="111"/>
      <c r="O243" s="111"/>
      <c r="P243" s="111"/>
      <c r="Q243" s="111"/>
      <c r="R243" s="111"/>
      <c r="S243" s="111"/>
      <c r="T243" s="111"/>
      <c r="U243" s="111"/>
      <c r="V243" s="111"/>
      <c r="W243" s="7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9"/>
      <c r="AT243" s="9"/>
      <c r="AU243" s="10"/>
      <c r="AV243" s="10"/>
      <c r="AW243" s="10"/>
      <c r="AX243" s="10"/>
      <c r="AY243" s="10"/>
      <c r="AZ243" s="10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</row>
    <row r="244" spans="1:63" ht="15.75" customHeight="1">
      <c r="A244" s="110"/>
      <c r="B244" s="110"/>
      <c r="C244" s="110"/>
      <c r="D244" s="110"/>
      <c r="E244" s="110"/>
      <c r="F244" s="111"/>
      <c r="G244" s="110"/>
      <c r="H244" s="110"/>
      <c r="I244" s="110"/>
      <c r="J244" s="111"/>
      <c r="K244" s="111"/>
      <c r="L244" s="111"/>
      <c r="M244" s="111"/>
      <c r="N244" s="111"/>
      <c r="O244" s="111"/>
      <c r="P244" s="111"/>
      <c r="Q244" s="111"/>
      <c r="R244" s="111"/>
      <c r="S244" s="111"/>
      <c r="T244" s="111"/>
      <c r="U244" s="111"/>
      <c r="V244" s="111"/>
      <c r="W244" s="7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9"/>
      <c r="AT244" s="9"/>
      <c r="AU244" s="10"/>
      <c r="AV244" s="10"/>
      <c r="AW244" s="10"/>
      <c r="AX244" s="10"/>
      <c r="AY244" s="10"/>
      <c r="AZ244" s="10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1"/>
    </row>
    <row r="245" spans="1:63" ht="15.75" customHeight="1">
      <c r="A245" s="110"/>
      <c r="B245" s="110"/>
      <c r="C245" s="110"/>
      <c r="D245" s="110"/>
      <c r="E245" s="110"/>
      <c r="F245" s="111"/>
      <c r="G245" s="110"/>
      <c r="H245" s="110"/>
      <c r="I245" s="110"/>
      <c r="J245" s="111"/>
      <c r="K245" s="111"/>
      <c r="L245" s="111"/>
      <c r="M245" s="111"/>
      <c r="N245" s="111"/>
      <c r="O245" s="111"/>
      <c r="P245" s="111"/>
      <c r="Q245" s="111"/>
      <c r="R245" s="111"/>
      <c r="S245" s="111"/>
      <c r="T245" s="111"/>
      <c r="U245" s="111"/>
      <c r="V245" s="111"/>
      <c r="W245" s="7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9"/>
      <c r="AT245" s="9"/>
      <c r="AU245" s="10"/>
      <c r="AV245" s="10"/>
      <c r="AW245" s="10"/>
      <c r="AX245" s="10"/>
      <c r="AY245" s="10"/>
      <c r="AZ245" s="10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</row>
    <row r="246" spans="1:63" ht="15.75" customHeight="1">
      <c r="A246" s="110"/>
      <c r="B246" s="110"/>
      <c r="C246" s="110"/>
      <c r="D246" s="110"/>
      <c r="E246" s="110"/>
      <c r="F246" s="111"/>
      <c r="G246" s="110"/>
      <c r="H246" s="110"/>
      <c r="I246" s="110"/>
      <c r="J246" s="111"/>
      <c r="K246" s="111"/>
      <c r="L246" s="111"/>
      <c r="M246" s="111"/>
      <c r="N246" s="111"/>
      <c r="O246" s="111"/>
      <c r="P246" s="111"/>
      <c r="Q246" s="111"/>
      <c r="R246" s="111"/>
      <c r="S246" s="111"/>
      <c r="T246" s="111"/>
      <c r="U246" s="111"/>
      <c r="V246" s="111"/>
      <c r="W246" s="7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9"/>
      <c r="AT246" s="9"/>
      <c r="AU246" s="10"/>
      <c r="AV246" s="10"/>
      <c r="AW246" s="10"/>
      <c r="AX246" s="10"/>
      <c r="AY246" s="10"/>
      <c r="AZ246" s="10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</row>
    <row r="247" spans="1:63" ht="15.75" customHeight="1">
      <c r="A247" s="110"/>
      <c r="B247" s="110"/>
      <c r="C247" s="110"/>
      <c r="D247" s="110"/>
      <c r="E247" s="110"/>
      <c r="F247" s="111"/>
      <c r="G247" s="110"/>
      <c r="H247" s="110"/>
      <c r="I247" s="110"/>
      <c r="J247" s="111"/>
      <c r="K247" s="111"/>
      <c r="L247" s="111"/>
      <c r="M247" s="111"/>
      <c r="N247" s="111"/>
      <c r="O247" s="111"/>
      <c r="P247" s="111"/>
      <c r="Q247" s="111"/>
      <c r="R247" s="111"/>
      <c r="S247" s="111"/>
      <c r="T247" s="111"/>
      <c r="U247" s="111"/>
      <c r="V247" s="111"/>
      <c r="W247" s="7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9"/>
      <c r="AT247" s="9"/>
      <c r="AU247" s="10"/>
      <c r="AV247" s="10"/>
      <c r="AW247" s="10"/>
      <c r="AX247" s="10"/>
      <c r="AY247" s="10"/>
      <c r="AZ247" s="10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1"/>
    </row>
    <row r="248" spans="1:63" ht="15.75" customHeight="1">
      <c r="A248" s="110"/>
      <c r="B248" s="110"/>
      <c r="C248" s="110"/>
      <c r="D248" s="110"/>
      <c r="E248" s="110"/>
      <c r="F248" s="111"/>
      <c r="G248" s="110"/>
      <c r="H248" s="110"/>
      <c r="I248" s="110"/>
      <c r="J248" s="111"/>
      <c r="K248" s="111"/>
      <c r="L248" s="111"/>
      <c r="M248" s="111"/>
      <c r="N248" s="111"/>
      <c r="O248" s="111"/>
      <c r="P248" s="111"/>
      <c r="Q248" s="111"/>
      <c r="R248" s="111"/>
      <c r="S248" s="111"/>
      <c r="T248" s="111"/>
      <c r="U248" s="111"/>
      <c r="V248" s="111"/>
      <c r="W248" s="7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9"/>
      <c r="AT248" s="9"/>
      <c r="AU248" s="10"/>
      <c r="AV248" s="10"/>
      <c r="AW248" s="10"/>
      <c r="AX248" s="10"/>
      <c r="AY248" s="10"/>
      <c r="AZ248" s="10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1"/>
    </row>
    <row r="249" spans="1:63" ht="15.75" customHeight="1">
      <c r="A249" s="110"/>
      <c r="B249" s="110"/>
      <c r="C249" s="110"/>
      <c r="D249" s="110"/>
      <c r="E249" s="110"/>
      <c r="F249" s="111"/>
      <c r="G249" s="110"/>
      <c r="H249" s="110"/>
      <c r="I249" s="110"/>
      <c r="J249" s="111"/>
      <c r="K249" s="111"/>
      <c r="L249" s="111"/>
      <c r="M249" s="111"/>
      <c r="N249" s="111"/>
      <c r="O249" s="111"/>
      <c r="P249" s="111"/>
      <c r="Q249" s="111"/>
      <c r="R249" s="111"/>
      <c r="S249" s="111"/>
      <c r="T249" s="111"/>
      <c r="U249" s="111"/>
      <c r="V249" s="111"/>
      <c r="W249" s="7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9"/>
      <c r="AT249" s="9"/>
      <c r="AU249" s="10"/>
      <c r="AV249" s="10"/>
      <c r="AW249" s="10"/>
      <c r="AX249" s="10"/>
      <c r="AY249" s="10"/>
      <c r="AZ249" s="10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1"/>
    </row>
    <row r="250" spans="1:63" ht="15.75" customHeight="1">
      <c r="A250" s="110"/>
      <c r="B250" s="110"/>
      <c r="C250" s="110"/>
      <c r="D250" s="110"/>
      <c r="E250" s="110"/>
      <c r="F250" s="111"/>
      <c r="G250" s="110"/>
      <c r="H250" s="110"/>
      <c r="I250" s="110"/>
      <c r="J250" s="111"/>
      <c r="K250" s="111"/>
      <c r="L250" s="111"/>
      <c r="M250" s="111"/>
      <c r="N250" s="111"/>
      <c r="O250" s="111"/>
      <c r="P250" s="111"/>
      <c r="Q250" s="111"/>
      <c r="R250" s="111"/>
      <c r="S250" s="111"/>
      <c r="T250" s="111"/>
      <c r="U250" s="111"/>
      <c r="V250" s="111"/>
      <c r="W250" s="7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9"/>
      <c r="AT250" s="9"/>
      <c r="AU250" s="10"/>
      <c r="AV250" s="10"/>
      <c r="AW250" s="10"/>
      <c r="AX250" s="10"/>
      <c r="AY250" s="10"/>
      <c r="AZ250" s="10"/>
      <c r="BA250" s="11"/>
      <c r="BB250" s="11"/>
      <c r="BC250" s="11"/>
      <c r="BD250" s="11"/>
      <c r="BE250" s="11"/>
      <c r="BF250" s="11"/>
      <c r="BG250" s="11"/>
      <c r="BH250" s="11"/>
      <c r="BI250" s="11"/>
      <c r="BJ250" s="11"/>
      <c r="BK250" s="11"/>
    </row>
    <row r="251" spans="1:63" ht="15.75" customHeight="1">
      <c r="A251" s="110"/>
      <c r="B251" s="110"/>
      <c r="C251" s="110"/>
      <c r="D251" s="110"/>
      <c r="E251" s="110"/>
      <c r="F251" s="111"/>
      <c r="G251" s="110"/>
      <c r="H251" s="110"/>
      <c r="I251" s="110"/>
      <c r="J251" s="111"/>
      <c r="K251" s="111"/>
      <c r="L251" s="111"/>
      <c r="M251" s="111"/>
      <c r="N251" s="111"/>
      <c r="O251" s="111"/>
      <c r="P251" s="111"/>
      <c r="Q251" s="111"/>
      <c r="R251" s="111"/>
      <c r="S251" s="111"/>
      <c r="T251" s="111"/>
      <c r="U251" s="111"/>
      <c r="V251" s="111"/>
      <c r="W251" s="7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9"/>
      <c r="AT251" s="9"/>
      <c r="AU251" s="10"/>
      <c r="AV251" s="10"/>
      <c r="AW251" s="10"/>
      <c r="AX251" s="10"/>
      <c r="AY251" s="10"/>
      <c r="AZ251" s="10"/>
      <c r="BA251" s="11"/>
      <c r="BB251" s="11"/>
      <c r="BC251" s="11"/>
      <c r="BD251" s="11"/>
      <c r="BE251" s="11"/>
      <c r="BF251" s="11"/>
      <c r="BG251" s="11"/>
      <c r="BH251" s="11"/>
      <c r="BI251" s="11"/>
      <c r="BJ251" s="11"/>
      <c r="BK251" s="11"/>
    </row>
    <row r="252" spans="1:63" ht="15.75" customHeight="1">
      <c r="A252" s="110"/>
      <c r="B252" s="110"/>
      <c r="C252" s="110"/>
      <c r="D252" s="110"/>
      <c r="E252" s="110"/>
      <c r="F252" s="111"/>
      <c r="G252" s="110"/>
      <c r="H252" s="110"/>
      <c r="I252" s="110"/>
      <c r="J252" s="111"/>
      <c r="K252" s="111"/>
      <c r="L252" s="111"/>
      <c r="M252" s="111"/>
      <c r="N252" s="111"/>
      <c r="O252" s="111"/>
      <c r="P252" s="111"/>
      <c r="Q252" s="111"/>
      <c r="R252" s="111"/>
      <c r="S252" s="111"/>
      <c r="T252" s="111"/>
      <c r="U252" s="111"/>
      <c r="V252" s="111"/>
      <c r="W252" s="7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9"/>
      <c r="AT252" s="9"/>
      <c r="AU252" s="10"/>
      <c r="AV252" s="10"/>
      <c r="AW252" s="10"/>
      <c r="AX252" s="10"/>
      <c r="AY252" s="10"/>
      <c r="AZ252" s="10"/>
      <c r="BA252" s="11"/>
      <c r="BB252" s="11"/>
      <c r="BC252" s="11"/>
      <c r="BD252" s="11"/>
      <c r="BE252" s="11"/>
      <c r="BF252" s="11"/>
      <c r="BG252" s="11"/>
      <c r="BH252" s="11"/>
      <c r="BI252" s="11"/>
      <c r="BJ252" s="11"/>
      <c r="BK252" s="11"/>
    </row>
    <row r="253" spans="1:63" ht="15.75" customHeight="1">
      <c r="A253" s="110"/>
      <c r="B253" s="110"/>
      <c r="C253" s="110"/>
      <c r="D253" s="110"/>
      <c r="E253" s="110"/>
      <c r="F253" s="111"/>
      <c r="G253" s="110"/>
      <c r="H253" s="110"/>
      <c r="I253" s="110"/>
      <c r="J253" s="111"/>
      <c r="K253" s="111"/>
      <c r="L253" s="111"/>
      <c r="M253" s="111"/>
      <c r="N253" s="111"/>
      <c r="O253" s="111"/>
      <c r="P253" s="111"/>
      <c r="Q253" s="111"/>
      <c r="R253" s="111"/>
      <c r="S253" s="111"/>
      <c r="T253" s="111"/>
      <c r="U253" s="111"/>
      <c r="V253" s="111"/>
      <c r="W253" s="7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9"/>
      <c r="AT253" s="9"/>
      <c r="AU253" s="10"/>
      <c r="AV253" s="10"/>
      <c r="AW253" s="10"/>
      <c r="AX253" s="10"/>
      <c r="AY253" s="10"/>
      <c r="AZ253" s="10"/>
      <c r="BA253" s="11"/>
      <c r="BB253" s="11"/>
      <c r="BC253" s="11"/>
      <c r="BD253" s="11"/>
      <c r="BE253" s="11"/>
      <c r="BF253" s="11"/>
      <c r="BG253" s="11"/>
      <c r="BH253" s="11"/>
      <c r="BI253" s="11"/>
      <c r="BJ253" s="11"/>
      <c r="BK253" s="11"/>
    </row>
    <row r="254" spans="1:63" ht="15.75" customHeight="1">
      <c r="A254" s="110"/>
      <c r="B254" s="110"/>
      <c r="C254" s="110"/>
      <c r="D254" s="110"/>
      <c r="E254" s="110"/>
      <c r="F254" s="111"/>
      <c r="G254" s="110"/>
      <c r="H254" s="110"/>
      <c r="I254" s="110"/>
      <c r="J254" s="111"/>
      <c r="K254" s="111"/>
      <c r="L254" s="111"/>
      <c r="M254" s="111"/>
      <c r="N254" s="111"/>
      <c r="O254" s="111"/>
      <c r="P254" s="111"/>
      <c r="Q254" s="111"/>
      <c r="R254" s="111"/>
      <c r="S254" s="111"/>
      <c r="T254" s="111"/>
      <c r="U254" s="111"/>
      <c r="V254" s="111"/>
      <c r="W254" s="7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9"/>
      <c r="AT254" s="9"/>
      <c r="AU254" s="10"/>
      <c r="AV254" s="10"/>
      <c r="AW254" s="10"/>
      <c r="AX254" s="10"/>
      <c r="AY254" s="10"/>
      <c r="AZ254" s="10"/>
      <c r="BA254" s="11"/>
      <c r="BB254" s="11"/>
      <c r="BC254" s="11"/>
      <c r="BD254" s="11"/>
      <c r="BE254" s="11"/>
      <c r="BF254" s="11"/>
      <c r="BG254" s="11"/>
      <c r="BH254" s="11"/>
      <c r="BI254" s="11"/>
      <c r="BJ254" s="11"/>
      <c r="BK254" s="11"/>
    </row>
    <row r="255" spans="1:63" ht="15.75" customHeight="1">
      <c r="A255" s="110"/>
      <c r="B255" s="110"/>
      <c r="C255" s="110"/>
      <c r="D255" s="110"/>
      <c r="E255" s="110"/>
      <c r="F255" s="111"/>
      <c r="G255" s="110"/>
      <c r="H255" s="110"/>
      <c r="I255" s="110"/>
      <c r="J255" s="111"/>
      <c r="K255" s="111"/>
      <c r="L255" s="111"/>
      <c r="M255" s="111"/>
      <c r="N255" s="111"/>
      <c r="O255" s="111"/>
      <c r="P255" s="111"/>
      <c r="Q255" s="111"/>
      <c r="R255" s="111"/>
      <c r="S255" s="111"/>
      <c r="T255" s="111"/>
      <c r="U255" s="111"/>
      <c r="V255" s="111"/>
      <c r="W255" s="7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9"/>
      <c r="AT255" s="9"/>
      <c r="AU255" s="10"/>
      <c r="AV255" s="10"/>
      <c r="AW255" s="10"/>
      <c r="AX255" s="10"/>
      <c r="AY255" s="10"/>
      <c r="AZ255" s="10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</row>
    <row r="256" spans="1:63" ht="15.75" customHeight="1">
      <c r="A256" s="110"/>
      <c r="B256" s="110"/>
      <c r="C256" s="110"/>
      <c r="D256" s="110"/>
      <c r="E256" s="110"/>
      <c r="F256" s="111"/>
      <c r="G256" s="110"/>
      <c r="H256" s="110"/>
      <c r="I256" s="110"/>
      <c r="J256" s="111"/>
      <c r="K256" s="111"/>
      <c r="L256" s="111"/>
      <c r="M256" s="111"/>
      <c r="N256" s="111"/>
      <c r="O256" s="111"/>
      <c r="P256" s="111"/>
      <c r="Q256" s="111"/>
      <c r="R256" s="111"/>
      <c r="S256" s="111"/>
      <c r="T256" s="111"/>
      <c r="U256" s="111"/>
      <c r="V256" s="111"/>
      <c r="W256" s="7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9"/>
      <c r="AT256" s="9"/>
      <c r="AU256" s="10"/>
      <c r="AV256" s="10"/>
      <c r="AW256" s="10"/>
      <c r="AX256" s="10"/>
      <c r="AY256" s="10"/>
      <c r="AZ256" s="10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</row>
    <row r="257" spans="1:63" ht="15.75" customHeight="1">
      <c r="A257" s="110"/>
      <c r="B257" s="110"/>
      <c r="C257" s="110"/>
      <c r="D257" s="110"/>
      <c r="E257" s="110"/>
      <c r="F257" s="111"/>
      <c r="G257" s="110"/>
      <c r="H257" s="110"/>
      <c r="I257" s="110"/>
      <c r="J257" s="111"/>
      <c r="K257" s="111"/>
      <c r="L257" s="111"/>
      <c r="M257" s="111"/>
      <c r="N257" s="111"/>
      <c r="O257" s="111"/>
      <c r="P257" s="111"/>
      <c r="Q257" s="111"/>
      <c r="R257" s="111"/>
      <c r="S257" s="111"/>
      <c r="T257" s="111"/>
      <c r="U257" s="111"/>
      <c r="V257" s="111"/>
      <c r="W257" s="7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9"/>
      <c r="AT257" s="9"/>
      <c r="AU257" s="10"/>
      <c r="AV257" s="10"/>
      <c r="AW257" s="10"/>
      <c r="AX257" s="10"/>
      <c r="AY257" s="10"/>
      <c r="AZ257" s="10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</row>
    <row r="258" spans="1:63" ht="15.75" customHeight="1">
      <c r="A258" s="110"/>
      <c r="B258" s="110"/>
      <c r="C258" s="110"/>
      <c r="D258" s="110"/>
      <c r="E258" s="110"/>
      <c r="F258" s="111"/>
      <c r="G258" s="110"/>
      <c r="H258" s="110"/>
      <c r="I258" s="110"/>
      <c r="J258" s="111"/>
      <c r="K258" s="111"/>
      <c r="L258" s="111"/>
      <c r="M258" s="111"/>
      <c r="N258" s="111"/>
      <c r="O258" s="111"/>
      <c r="P258" s="111"/>
      <c r="Q258" s="111"/>
      <c r="R258" s="111"/>
      <c r="S258" s="111"/>
      <c r="T258" s="111"/>
      <c r="U258" s="111"/>
      <c r="V258" s="111"/>
      <c r="W258" s="7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9"/>
      <c r="AT258" s="9"/>
      <c r="AU258" s="10"/>
      <c r="AV258" s="10"/>
      <c r="AW258" s="10"/>
      <c r="AX258" s="10"/>
      <c r="AY258" s="10"/>
      <c r="AZ258" s="10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</row>
    <row r="259" spans="1:63" ht="15.75" customHeight="1">
      <c r="A259" s="110"/>
      <c r="B259" s="110"/>
      <c r="C259" s="110"/>
      <c r="D259" s="110"/>
      <c r="E259" s="110"/>
      <c r="F259" s="111"/>
      <c r="G259" s="110"/>
      <c r="H259" s="110"/>
      <c r="I259" s="110"/>
      <c r="J259" s="111"/>
      <c r="K259" s="111"/>
      <c r="L259" s="111"/>
      <c r="M259" s="111"/>
      <c r="N259" s="111"/>
      <c r="O259" s="111"/>
      <c r="P259" s="111"/>
      <c r="Q259" s="111"/>
      <c r="R259" s="111"/>
      <c r="S259" s="111"/>
      <c r="T259" s="111"/>
      <c r="U259" s="111"/>
      <c r="V259" s="111"/>
      <c r="W259" s="7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9"/>
      <c r="AT259" s="9"/>
      <c r="AU259" s="10"/>
      <c r="AV259" s="10"/>
      <c r="AW259" s="10"/>
      <c r="AX259" s="10"/>
      <c r="AY259" s="10"/>
      <c r="AZ259" s="10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</row>
    <row r="260" spans="1:63" ht="15.75" customHeight="1">
      <c r="A260" s="110"/>
      <c r="B260" s="110"/>
      <c r="C260" s="110"/>
      <c r="D260" s="110"/>
      <c r="E260" s="110"/>
      <c r="F260" s="111"/>
      <c r="G260" s="110"/>
      <c r="H260" s="110"/>
      <c r="I260" s="110"/>
      <c r="J260" s="111"/>
      <c r="K260" s="111"/>
      <c r="L260" s="111"/>
      <c r="M260" s="111"/>
      <c r="N260" s="111"/>
      <c r="O260" s="111"/>
      <c r="P260" s="111"/>
      <c r="Q260" s="111"/>
      <c r="R260" s="111"/>
      <c r="S260" s="111"/>
      <c r="T260" s="111"/>
      <c r="U260" s="111"/>
      <c r="V260" s="111"/>
      <c r="W260" s="7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9"/>
      <c r="AT260" s="9"/>
      <c r="AU260" s="10"/>
      <c r="AV260" s="10"/>
      <c r="AW260" s="10"/>
      <c r="AX260" s="10"/>
      <c r="AY260" s="10"/>
      <c r="AZ260" s="10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</row>
    <row r="261" spans="1:63" ht="15.75" customHeight="1">
      <c r="A261" s="110"/>
      <c r="B261" s="110"/>
      <c r="C261" s="110"/>
      <c r="D261" s="110"/>
      <c r="E261" s="110"/>
      <c r="F261" s="111"/>
      <c r="G261" s="110"/>
      <c r="H261" s="110"/>
      <c r="I261" s="110"/>
      <c r="J261" s="111"/>
      <c r="K261" s="111"/>
      <c r="L261" s="111"/>
      <c r="M261" s="111"/>
      <c r="N261" s="111"/>
      <c r="O261" s="111"/>
      <c r="P261" s="111"/>
      <c r="Q261" s="111"/>
      <c r="R261" s="111"/>
      <c r="S261" s="111"/>
      <c r="T261" s="111"/>
      <c r="U261" s="111"/>
      <c r="V261" s="111"/>
      <c r="W261" s="7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9"/>
      <c r="AT261" s="9"/>
      <c r="AU261" s="10"/>
      <c r="AV261" s="10"/>
      <c r="AW261" s="10"/>
      <c r="AX261" s="10"/>
      <c r="AY261" s="10"/>
      <c r="AZ261" s="10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</row>
    <row r="262" spans="1:63" ht="15.75" customHeight="1">
      <c r="A262" s="110"/>
      <c r="B262" s="110"/>
      <c r="C262" s="110"/>
      <c r="D262" s="110"/>
      <c r="E262" s="110"/>
      <c r="F262" s="111"/>
      <c r="G262" s="110"/>
      <c r="H262" s="110"/>
      <c r="I262" s="110"/>
      <c r="J262" s="111"/>
      <c r="K262" s="111"/>
      <c r="L262" s="111"/>
      <c r="M262" s="111"/>
      <c r="N262" s="111"/>
      <c r="O262" s="111"/>
      <c r="P262" s="111"/>
      <c r="Q262" s="111"/>
      <c r="R262" s="111"/>
      <c r="S262" s="111"/>
      <c r="T262" s="111"/>
      <c r="U262" s="111"/>
      <c r="V262" s="111"/>
      <c r="W262" s="7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9"/>
      <c r="AT262" s="9"/>
      <c r="AU262" s="10"/>
      <c r="AV262" s="10"/>
      <c r="AW262" s="10"/>
      <c r="AX262" s="10"/>
      <c r="AY262" s="10"/>
      <c r="AZ262" s="10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</row>
    <row r="263" spans="1:63" ht="15.75" customHeight="1">
      <c r="A263" s="110"/>
      <c r="B263" s="110"/>
      <c r="C263" s="110"/>
      <c r="D263" s="110"/>
      <c r="E263" s="110"/>
      <c r="F263" s="111"/>
      <c r="G263" s="110"/>
      <c r="H263" s="110"/>
      <c r="I263" s="110"/>
      <c r="J263" s="111"/>
      <c r="K263" s="111"/>
      <c r="L263" s="111"/>
      <c r="M263" s="111"/>
      <c r="N263" s="111"/>
      <c r="O263" s="111"/>
      <c r="P263" s="111"/>
      <c r="Q263" s="111"/>
      <c r="R263" s="111"/>
      <c r="S263" s="111"/>
      <c r="T263" s="111"/>
      <c r="U263" s="111"/>
      <c r="V263" s="111"/>
      <c r="W263" s="7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9"/>
      <c r="AT263" s="9"/>
      <c r="AU263" s="10"/>
      <c r="AV263" s="10"/>
      <c r="AW263" s="10"/>
      <c r="AX263" s="10"/>
      <c r="AY263" s="10"/>
      <c r="AZ263" s="10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11"/>
    </row>
    <row r="264" spans="1:63" ht="15.75" customHeight="1">
      <c r="A264" s="110"/>
      <c r="B264" s="110"/>
      <c r="C264" s="110"/>
      <c r="D264" s="110"/>
      <c r="E264" s="110"/>
      <c r="F264" s="111"/>
      <c r="G264" s="110"/>
      <c r="H264" s="110"/>
      <c r="I264" s="110"/>
      <c r="J264" s="111"/>
      <c r="K264" s="111"/>
      <c r="L264" s="111"/>
      <c r="M264" s="111"/>
      <c r="N264" s="111"/>
      <c r="O264" s="111"/>
      <c r="P264" s="111"/>
      <c r="Q264" s="111"/>
      <c r="R264" s="111"/>
      <c r="S264" s="111"/>
      <c r="T264" s="111"/>
      <c r="U264" s="111"/>
      <c r="V264" s="111"/>
      <c r="W264" s="7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9"/>
      <c r="AT264" s="9"/>
      <c r="AU264" s="10"/>
      <c r="AV264" s="10"/>
      <c r="AW264" s="10"/>
      <c r="AX264" s="10"/>
      <c r="AY264" s="10"/>
      <c r="AZ264" s="10"/>
      <c r="BA264" s="11"/>
      <c r="BB264" s="11"/>
      <c r="BC264" s="11"/>
      <c r="BD264" s="11"/>
      <c r="BE264" s="11"/>
      <c r="BF264" s="11"/>
      <c r="BG264" s="11"/>
      <c r="BH264" s="11"/>
      <c r="BI264" s="11"/>
      <c r="BJ264" s="11"/>
      <c r="BK264" s="11"/>
    </row>
    <row r="265" spans="1:63" ht="15.75" customHeight="1">
      <c r="A265" s="110"/>
      <c r="B265" s="110"/>
      <c r="C265" s="110"/>
      <c r="D265" s="110"/>
      <c r="E265" s="110"/>
      <c r="F265" s="111"/>
      <c r="G265" s="110"/>
      <c r="H265" s="110"/>
      <c r="I265" s="110"/>
      <c r="J265" s="111"/>
      <c r="K265" s="111"/>
      <c r="L265" s="111"/>
      <c r="M265" s="111"/>
      <c r="N265" s="111"/>
      <c r="O265" s="111"/>
      <c r="P265" s="111"/>
      <c r="Q265" s="111"/>
      <c r="R265" s="111"/>
      <c r="S265" s="111"/>
      <c r="T265" s="111"/>
      <c r="U265" s="111"/>
      <c r="V265" s="111"/>
      <c r="W265" s="7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9"/>
      <c r="AT265" s="9"/>
      <c r="AU265" s="10"/>
      <c r="AV265" s="10"/>
      <c r="AW265" s="10"/>
      <c r="AX265" s="10"/>
      <c r="AY265" s="10"/>
      <c r="AZ265" s="10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1"/>
    </row>
    <row r="266" spans="1:63" ht="15.75" customHeight="1">
      <c r="A266" s="110"/>
      <c r="B266" s="110"/>
      <c r="C266" s="110"/>
      <c r="D266" s="110"/>
      <c r="E266" s="110"/>
      <c r="F266" s="111"/>
      <c r="G266" s="110"/>
      <c r="H266" s="110"/>
      <c r="I266" s="110"/>
      <c r="J266" s="111"/>
      <c r="K266" s="111"/>
      <c r="L266" s="111"/>
      <c r="M266" s="111"/>
      <c r="N266" s="111"/>
      <c r="O266" s="111"/>
      <c r="P266" s="111"/>
      <c r="Q266" s="111"/>
      <c r="R266" s="111"/>
      <c r="S266" s="111"/>
      <c r="T266" s="111"/>
      <c r="U266" s="111"/>
      <c r="V266" s="111"/>
      <c r="W266" s="7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9"/>
      <c r="AT266" s="9"/>
      <c r="AU266" s="10"/>
      <c r="AV266" s="10"/>
      <c r="AW266" s="10"/>
      <c r="AX266" s="10"/>
      <c r="AY266" s="10"/>
      <c r="AZ266" s="10"/>
      <c r="BA266" s="11"/>
      <c r="BB266" s="11"/>
      <c r="BC266" s="11"/>
      <c r="BD266" s="11"/>
      <c r="BE266" s="11"/>
      <c r="BF266" s="11"/>
      <c r="BG266" s="11"/>
      <c r="BH266" s="11"/>
      <c r="BI266" s="11"/>
      <c r="BJ266" s="11"/>
      <c r="BK266" s="11"/>
    </row>
    <row r="267" spans="1:63" ht="15.75" customHeight="1">
      <c r="A267" s="110"/>
      <c r="B267" s="110"/>
      <c r="C267" s="110"/>
      <c r="D267" s="110"/>
      <c r="E267" s="110"/>
      <c r="F267" s="111"/>
      <c r="G267" s="110"/>
      <c r="H267" s="110"/>
      <c r="I267" s="110"/>
      <c r="J267" s="111"/>
      <c r="K267" s="111"/>
      <c r="L267" s="111"/>
      <c r="M267" s="111"/>
      <c r="N267" s="111"/>
      <c r="O267" s="111"/>
      <c r="P267" s="111"/>
      <c r="Q267" s="111"/>
      <c r="R267" s="111"/>
      <c r="S267" s="111"/>
      <c r="T267" s="111"/>
      <c r="U267" s="111"/>
      <c r="V267" s="111"/>
      <c r="W267" s="7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9"/>
      <c r="AT267" s="9"/>
      <c r="AU267" s="10"/>
      <c r="AV267" s="10"/>
      <c r="AW267" s="10"/>
      <c r="AX267" s="10"/>
      <c r="AY267" s="10"/>
      <c r="AZ267" s="10"/>
      <c r="BA267" s="11"/>
      <c r="BB267" s="11"/>
      <c r="BC267" s="11"/>
      <c r="BD267" s="11"/>
      <c r="BE267" s="11"/>
      <c r="BF267" s="11"/>
      <c r="BG267" s="11"/>
      <c r="BH267" s="11"/>
      <c r="BI267" s="11"/>
      <c r="BJ267" s="11"/>
      <c r="BK267" s="11"/>
    </row>
    <row r="268" spans="1:63" ht="15.75" customHeight="1">
      <c r="A268" s="110"/>
      <c r="B268" s="110"/>
      <c r="C268" s="110"/>
      <c r="D268" s="110"/>
      <c r="E268" s="110"/>
      <c r="F268" s="111"/>
      <c r="G268" s="110"/>
      <c r="H268" s="110"/>
      <c r="I268" s="110"/>
      <c r="J268" s="111"/>
      <c r="K268" s="111"/>
      <c r="L268" s="111"/>
      <c r="M268" s="111"/>
      <c r="N268" s="111"/>
      <c r="O268" s="111"/>
      <c r="P268" s="111"/>
      <c r="Q268" s="111"/>
      <c r="R268" s="111"/>
      <c r="S268" s="111"/>
      <c r="T268" s="111"/>
      <c r="U268" s="111"/>
      <c r="V268" s="111"/>
      <c r="W268" s="7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9"/>
      <c r="AT268" s="9"/>
      <c r="AU268" s="10"/>
      <c r="AV268" s="10"/>
      <c r="AW268" s="10"/>
      <c r="AX268" s="10"/>
      <c r="AY268" s="10"/>
      <c r="AZ268" s="10"/>
      <c r="BA268" s="11"/>
      <c r="BB268" s="11"/>
      <c r="BC268" s="11"/>
      <c r="BD268" s="11"/>
      <c r="BE268" s="11"/>
      <c r="BF268" s="11"/>
      <c r="BG268" s="11"/>
      <c r="BH268" s="11"/>
      <c r="BI268" s="11"/>
      <c r="BJ268" s="11"/>
      <c r="BK268" s="11"/>
    </row>
    <row r="269" spans="1:63" ht="15.75" customHeight="1">
      <c r="A269" s="110"/>
      <c r="B269" s="110"/>
      <c r="C269" s="110"/>
      <c r="D269" s="110"/>
      <c r="E269" s="110"/>
      <c r="F269" s="111"/>
      <c r="G269" s="110"/>
      <c r="H269" s="110"/>
      <c r="I269" s="110"/>
      <c r="J269" s="111"/>
      <c r="K269" s="111"/>
      <c r="L269" s="111"/>
      <c r="M269" s="111"/>
      <c r="N269" s="111"/>
      <c r="O269" s="111"/>
      <c r="P269" s="111"/>
      <c r="Q269" s="111"/>
      <c r="R269" s="111"/>
      <c r="S269" s="111"/>
      <c r="T269" s="111"/>
      <c r="U269" s="111"/>
      <c r="V269" s="111"/>
      <c r="W269" s="7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9"/>
      <c r="AT269" s="9"/>
      <c r="AU269" s="10"/>
      <c r="AV269" s="10"/>
      <c r="AW269" s="10"/>
      <c r="AX269" s="10"/>
      <c r="AY269" s="10"/>
      <c r="AZ269" s="10"/>
      <c r="BA269" s="11"/>
      <c r="BB269" s="11"/>
      <c r="BC269" s="11"/>
      <c r="BD269" s="11"/>
      <c r="BE269" s="11"/>
      <c r="BF269" s="11"/>
      <c r="BG269" s="11"/>
      <c r="BH269" s="11"/>
      <c r="BI269" s="11"/>
      <c r="BJ269" s="11"/>
      <c r="BK269" s="11"/>
    </row>
    <row r="270" spans="1:63" ht="15.75" customHeight="1">
      <c r="A270" s="110"/>
      <c r="B270" s="110"/>
      <c r="C270" s="110"/>
      <c r="D270" s="110"/>
      <c r="E270" s="110"/>
      <c r="F270" s="111"/>
      <c r="G270" s="110"/>
      <c r="H270" s="110"/>
      <c r="I270" s="110"/>
      <c r="J270" s="111"/>
      <c r="K270" s="111"/>
      <c r="L270" s="111"/>
      <c r="M270" s="111"/>
      <c r="N270" s="111"/>
      <c r="O270" s="111"/>
      <c r="P270" s="111"/>
      <c r="Q270" s="111"/>
      <c r="R270" s="111"/>
      <c r="S270" s="111"/>
      <c r="T270" s="111"/>
      <c r="U270" s="111"/>
      <c r="V270" s="111"/>
      <c r="W270" s="7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9"/>
      <c r="AT270" s="9"/>
      <c r="AU270" s="10"/>
      <c r="AV270" s="10"/>
      <c r="AW270" s="10"/>
      <c r="AX270" s="10"/>
      <c r="AY270" s="10"/>
      <c r="AZ270" s="10"/>
      <c r="BA270" s="11"/>
      <c r="BB270" s="11"/>
      <c r="BC270" s="11"/>
      <c r="BD270" s="11"/>
      <c r="BE270" s="11"/>
      <c r="BF270" s="11"/>
      <c r="BG270" s="11"/>
      <c r="BH270" s="11"/>
      <c r="BI270" s="11"/>
      <c r="BJ270" s="11"/>
      <c r="BK270" s="11"/>
    </row>
    <row r="271" spans="1:63" ht="15.75" customHeight="1">
      <c r="A271" s="110"/>
      <c r="B271" s="110"/>
      <c r="C271" s="110"/>
      <c r="D271" s="110"/>
      <c r="E271" s="110"/>
      <c r="F271" s="111"/>
      <c r="G271" s="110"/>
      <c r="H271" s="110"/>
      <c r="I271" s="110"/>
      <c r="J271" s="111"/>
      <c r="K271" s="111"/>
      <c r="L271" s="111"/>
      <c r="M271" s="111"/>
      <c r="N271" s="111"/>
      <c r="O271" s="111"/>
      <c r="P271" s="111"/>
      <c r="Q271" s="111"/>
      <c r="R271" s="111"/>
      <c r="S271" s="111"/>
      <c r="T271" s="111"/>
      <c r="U271" s="111"/>
      <c r="V271" s="111"/>
      <c r="W271" s="7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9"/>
      <c r="AT271" s="9"/>
      <c r="AU271" s="10"/>
      <c r="AV271" s="10"/>
      <c r="AW271" s="10"/>
      <c r="AX271" s="10"/>
      <c r="AY271" s="10"/>
      <c r="AZ271" s="10"/>
      <c r="BA271" s="11"/>
      <c r="BB271" s="11"/>
      <c r="BC271" s="11"/>
      <c r="BD271" s="11"/>
      <c r="BE271" s="11"/>
      <c r="BF271" s="11"/>
      <c r="BG271" s="11"/>
      <c r="BH271" s="11"/>
      <c r="BI271" s="11"/>
      <c r="BJ271" s="11"/>
      <c r="BK271" s="11"/>
    </row>
    <row r="272" spans="1:63" ht="15.75" customHeight="1">
      <c r="A272" s="110"/>
      <c r="B272" s="110"/>
      <c r="C272" s="110"/>
      <c r="D272" s="110"/>
      <c r="E272" s="110"/>
      <c r="F272" s="111"/>
      <c r="G272" s="110"/>
      <c r="H272" s="110"/>
      <c r="I272" s="110"/>
      <c r="J272" s="111"/>
      <c r="K272" s="111"/>
      <c r="L272" s="111"/>
      <c r="M272" s="111"/>
      <c r="N272" s="111"/>
      <c r="O272" s="111"/>
      <c r="P272" s="111"/>
      <c r="Q272" s="111"/>
      <c r="R272" s="111"/>
      <c r="S272" s="111"/>
      <c r="T272" s="111"/>
      <c r="U272" s="111"/>
      <c r="V272" s="111"/>
      <c r="W272" s="7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9"/>
      <c r="AT272" s="9"/>
      <c r="AU272" s="10"/>
      <c r="AV272" s="10"/>
      <c r="AW272" s="10"/>
      <c r="AX272" s="10"/>
      <c r="AY272" s="10"/>
      <c r="AZ272" s="10"/>
      <c r="BA272" s="11"/>
      <c r="BB272" s="11"/>
      <c r="BC272" s="11"/>
      <c r="BD272" s="11"/>
      <c r="BE272" s="11"/>
      <c r="BF272" s="11"/>
      <c r="BG272" s="11"/>
      <c r="BH272" s="11"/>
      <c r="BI272" s="11"/>
      <c r="BJ272" s="11"/>
      <c r="BK272" s="11"/>
    </row>
    <row r="273" spans="1:63" ht="15.75" customHeight="1">
      <c r="A273" s="110"/>
      <c r="B273" s="110"/>
      <c r="C273" s="110"/>
      <c r="D273" s="110"/>
      <c r="E273" s="110"/>
      <c r="F273" s="111"/>
      <c r="G273" s="110"/>
      <c r="H273" s="110"/>
      <c r="I273" s="110"/>
      <c r="J273" s="111"/>
      <c r="K273" s="111"/>
      <c r="L273" s="111"/>
      <c r="M273" s="111"/>
      <c r="N273" s="111"/>
      <c r="O273" s="111"/>
      <c r="P273" s="111"/>
      <c r="Q273" s="111"/>
      <c r="R273" s="111"/>
      <c r="S273" s="111"/>
      <c r="T273" s="111"/>
      <c r="U273" s="111"/>
      <c r="V273" s="111"/>
      <c r="W273" s="7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9"/>
      <c r="AT273" s="9"/>
      <c r="AU273" s="10"/>
      <c r="AV273" s="10"/>
      <c r="AW273" s="10"/>
      <c r="AX273" s="10"/>
      <c r="AY273" s="10"/>
      <c r="AZ273" s="10"/>
      <c r="BA273" s="11"/>
      <c r="BB273" s="11"/>
      <c r="BC273" s="11"/>
      <c r="BD273" s="11"/>
      <c r="BE273" s="11"/>
      <c r="BF273" s="11"/>
      <c r="BG273" s="11"/>
      <c r="BH273" s="11"/>
      <c r="BI273" s="11"/>
      <c r="BJ273" s="11"/>
      <c r="BK273" s="11"/>
    </row>
    <row r="274" spans="1:63" ht="15.75" customHeight="1">
      <c r="A274" s="110"/>
      <c r="B274" s="110"/>
      <c r="C274" s="110"/>
      <c r="D274" s="110"/>
      <c r="E274" s="110"/>
      <c r="F274" s="111"/>
      <c r="G274" s="110"/>
      <c r="H274" s="110"/>
      <c r="I274" s="110"/>
      <c r="J274" s="111"/>
      <c r="K274" s="111"/>
      <c r="L274" s="111"/>
      <c r="M274" s="111"/>
      <c r="N274" s="111"/>
      <c r="O274" s="111"/>
      <c r="P274" s="111"/>
      <c r="Q274" s="111"/>
      <c r="R274" s="111"/>
      <c r="S274" s="111"/>
      <c r="T274" s="111"/>
      <c r="U274" s="111"/>
      <c r="V274" s="111"/>
      <c r="W274" s="7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9"/>
      <c r="AT274" s="9"/>
      <c r="AU274" s="10"/>
      <c r="AV274" s="10"/>
      <c r="AW274" s="10"/>
      <c r="AX274" s="10"/>
      <c r="AY274" s="10"/>
      <c r="AZ274" s="10"/>
      <c r="BA274" s="11"/>
      <c r="BB274" s="11"/>
      <c r="BC274" s="11"/>
      <c r="BD274" s="11"/>
      <c r="BE274" s="11"/>
      <c r="BF274" s="11"/>
      <c r="BG274" s="11"/>
      <c r="BH274" s="11"/>
      <c r="BI274" s="11"/>
      <c r="BJ274" s="11"/>
      <c r="BK274" s="11"/>
    </row>
    <row r="275" spans="1:63" ht="15.75" customHeight="1">
      <c r="A275" s="110"/>
      <c r="B275" s="110"/>
      <c r="C275" s="110"/>
      <c r="D275" s="110"/>
      <c r="E275" s="110"/>
      <c r="F275" s="111"/>
      <c r="G275" s="110"/>
      <c r="H275" s="110"/>
      <c r="I275" s="110"/>
      <c r="J275" s="111"/>
      <c r="K275" s="111"/>
      <c r="L275" s="111"/>
      <c r="M275" s="111"/>
      <c r="N275" s="111"/>
      <c r="O275" s="111"/>
      <c r="P275" s="111"/>
      <c r="Q275" s="111"/>
      <c r="R275" s="111"/>
      <c r="S275" s="111"/>
      <c r="T275" s="111"/>
      <c r="U275" s="111"/>
      <c r="V275" s="111"/>
      <c r="W275" s="7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9"/>
      <c r="AT275" s="9"/>
      <c r="AU275" s="10"/>
      <c r="AV275" s="10"/>
      <c r="AW275" s="10"/>
      <c r="AX275" s="10"/>
      <c r="AY275" s="10"/>
      <c r="AZ275" s="10"/>
      <c r="BA275" s="11"/>
      <c r="BB275" s="11"/>
      <c r="BC275" s="11"/>
      <c r="BD275" s="11"/>
      <c r="BE275" s="11"/>
      <c r="BF275" s="11"/>
      <c r="BG275" s="11"/>
      <c r="BH275" s="11"/>
      <c r="BI275" s="11"/>
      <c r="BJ275" s="11"/>
      <c r="BK275" s="11"/>
    </row>
    <row r="276" spans="1:63" ht="15.75" customHeight="1">
      <c r="A276" s="110"/>
      <c r="B276" s="110"/>
      <c r="C276" s="110"/>
      <c r="D276" s="110"/>
      <c r="E276" s="110"/>
      <c r="F276" s="111"/>
      <c r="G276" s="110"/>
      <c r="H276" s="110"/>
      <c r="I276" s="110"/>
      <c r="J276" s="111"/>
      <c r="K276" s="111"/>
      <c r="L276" s="111"/>
      <c r="M276" s="111"/>
      <c r="N276" s="111"/>
      <c r="O276" s="111"/>
      <c r="P276" s="111"/>
      <c r="Q276" s="111"/>
      <c r="R276" s="111"/>
      <c r="S276" s="111"/>
      <c r="T276" s="111"/>
      <c r="U276" s="111"/>
      <c r="V276" s="111"/>
      <c r="W276" s="7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9"/>
      <c r="AT276" s="9"/>
      <c r="AU276" s="10"/>
      <c r="AV276" s="10"/>
      <c r="AW276" s="10"/>
      <c r="AX276" s="10"/>
      <c r="AY276" s="10"/>
      <c r="AZ276" s="10"/>
      <c r="BA276" s="11"/>
      <c r="BB276" s="11"/>
      <c r="BC276" s="11"/>
      <c r="BD276" s="11"/>
      <c r="BE276" s="11"/>
      <c r="BF276" s="11"/>
      <c r="BG276" s="11"/>
      <c r="BH276" s="11"/>
      <c r="BI276" s="11"/>
      <c r="BJ276" s="11"/>
      <c r="BK276" s="11"/>
    </row>
    <row r="277" spans="1:63" ht="15.75" customHeight="1">
      <c r="A277" s="110"/>
      <c r="B277" s="110"/>
      <c r="C277" s="110"/>
      <c r="D277" s="110"/>
      <c r="E277" s="110"/>
      <c r="F277" s="111"/>
      <c r="G277" s="110"/>
      <c r="H277" s="110"/>
      <c r="I277" s="110"/>
      <c r="J277" s="111"/>
      <c r="K277" s="111"/>
      <c r="L277" s="111"/>
      <c r="M277" s="111"/>
      <c r="N277" s="111"/>
      <c r="O277" s="111"/>
      <c r="P277" s="111"/>
      <c r="Q277" s="111"/>
      <c r="R277" s="111"/>
      <c r="S277" s="111"/>
      <c r="T277" s="111"/>
      <c r="U277" s="111"/>
      <c r="V277" s="111"/>
      <c r="W277" s="7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9"/>
      <c r="AT277" s="9"/>
      <c r="AU277" s="10"/>
      <c r="AV277" s="10"/>
      <c r="AW277" s="10"/>
      <c r="AX277" s="10"/>
      <c r="AY277" s="10"/>
      <c r="AZ277" s="10"/>
      <c r="BA277" s="11"/>
      <c r="BB277" s="11"/>
      <c r="BC277" s="11"/>
      <c r="BD277" s="11"/>
      <c r="BE277" s="11"/>
      <c r="BF277" s="11"/>
      <c r="BG277" s="11"/>
      <c r="BH277" s="11"/>
      <c r="BI277" s="11"/>
      <c r="BJ277" s="11"/>
      <c r="BK277" s="11"/>
    </row>
    <row r="278" spans="1:63" ht="15.75" customHeight="1">
      <c r="A278" s="110"/>
      <c r="B278" s="110"/>
      <c r="C278" s="110"/>
      <c r="D278" s="110"/>
      <c r="E278" s="110"/>
      <c r="F278" s="111"/>
      <c r="G278" s="110"/>
      <c r="H278" s="110"/>
      <c r="I278" s="110"/>
      <c r="J278" s="111"/>
      <c r="K278" s="111"/>
      <c r="L278" s="111"/>
      <c r="M278" s="111"/>
      <c r="N278" s="111"/>
      <c r="O278" s="111"/>
      <c r="P278" s="111"/>
      <c r="Q278" s="111"/>
      <c r="R278" s="111"/>
      <c r="S278" s="111"/>
      <c r="T278" s="111"/>
      <c r="U278" s="111"/>
      <c r="V278" s="111"/>
      <c r="W278" s="7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9"/>
      <c r="AT278" s="9"/>
      <c r="AU278" s="10"/>
      <c r="AV278" s="10"/>
      <c r="AW278" s="10"/>
      <c r="AX278" s="10"/>
      <c r="AY278" s="10"/>
      <c r="AZ278" s="10"/>
      <c r="BA278" s="11"/>
      <c r="BB278" s="11"/>
      <c r="BC278" s="11"/>
      <c r="BD278" s="11"/>
      <c r="BE278" s="11"/>
      <c r="BF278" s="11"/>
      <c r="BG278" s="11"/>
      <c r="BH278" s="11"/>
      <c r="BI278" s="11"/>
      <c r="BJ278" s="11"/>
      <c r="BK278" s="11"/>
    </row>
    <row r="279" spans="1:63" ht="15.75" customHeight="1">
      <c r="A279" s="110"/>
      <c r="B279" s="110"/>
      <c r="C279" s="110"/>
      <c r="D279" s="110"/>
      <c r="E279" s="110"/>
      <c r="F279" s="111"/>
      <c r="G279" s="110"/>
      <c r="H279" s="110"/>
      <c r="I279" s="110"/>
      <c r="J279" s="111"/>
      <c r="K279" s="111"/>
      <c r="L279" s="111"/>
      <c r="M279" s="111"/>
      <c r="N279" s="111"/>
      <c r="O279" s="111"/>
      <c r="P279" s="111"/>
      <c r="Q279" s="111"/>
      <c r="R279" s="111"/>
      <c r="S279" s="111"/>
      <c r="T279" s="111"/>
      <c r="U279" s="111"/>
      <c r="V279" s="111"/>
      <c r="W279" s="7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9"/>
      <c r="AT279" s="9"/>
      <c r="AU279" s="10"/>
      <c r="AV279" s="10"/>
      <c r="AW279" s="10"/>
      <c r="AX279" s="10"/>
      <c r="AY279" s="10"/>
      <c r="AZ279" s="10"/>
      <c r="BA279" s="11"/>
      <c r="BB279" s="11"/>
      <c r="BC279" s="11"/>
      <c r="BD279" s="11"/>
      <c r="BE279" s="11"/>
      <c r="BF279" s="11"/>
      <c r="BG279" s="11"/>
      <c r="BH279" s="11"/>
      <c r="BI279" s="11"/>
      <c r="BJ279" s="11"/>
      <c r="BK279" s="11"/>
    </row>
    <row r="280" spans="1:63" ht="15.75" customHeight="1">
      <c r="A280" s="110"/>
      <c r="B280" s="110"/>
      <c r="C280" s="110"/>
      <c r="D280" s="110"/>
      <c r="E280" s="110"/>
      <c r="F280" s="111"/>
      <c r="G280" s="110"/>
      <c r="H280" s="110"/>
      <c r="I280" s="110"/>
      <c r="J280" s="111"/>
      <c r="K280" s="111"/>
      <c r="L280" s="111"/>
      <c r="M280" s="111"/>
      <c r="N280" s="111"/>
      <c r="O280" s="111"/>
      <c r="P280" s="111"/>
      <c r="Q280" s="111"/>
      <c r="R280" s="111"/>
      <c r="S280" s="111"/>
      <c r="T280" s="111"/>
      <c r="U280" s="111"/>
      <c r="V280" s="111"/>
      <c r="W280" s="7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9"/>
      <c r="AT280" s="9"/>
      <c r="AU280" s="10"/>
      <c r="AV280" s="10"/>
      <c r="AW280" s="10"/>
      <c r="AX280" s="10"/>
      <c r="AY280" s="10"/>
      <c r="AZ280" s="10"/>
      <c r="BA280" s="11"/>
      <c r="BB280" s="11"/>
      <c r="BC280" s="11"/>
      <c r="BD280" s="11"/>
      <c r="BE280" s="11"/>
      <c r="BF280" s="11"/>
      <c r="BG280" s="11"/>
      <c r="BH280" s="11"/>
      <c r="BI280" s="11"/>
      <c r="BJ280" s="11"/>
      <c r="BK280" s="11"/>
    </row>
    <row r="281" spans="1:63" ht="15.75" customHeight="1">
      <c r="A281" s="110"/>
      <c r="B281" s="110"/>
      <c r="C281" s="110"/>
      <c r="D281" s="110"/>
      <c r="E281" s="110"/>
      <c r="F281" s="111"/>
      <c r="G281" s="110"/>
      <c r="H281" s="110"/>
      <c r="I281" s="110"/>
      <c r="J281" s="111"/>
      <c r="K281" s="111"/>
      <c r="L281" s="111"/>
      <c r="M281" s="111"/>
      <c r="N281" s="111"/>
      <c r="O281" s="111"/>
      <c r="P281" s="111"/>
      <c r="Q281" s="111"/>
      <c r="R281" s="111"/>
      <c r="S281" s="111"/>
      <c r="T281" s="111"/>
      <c r="U281" s="111"/>
      <c r="V281" s="111"/>
      <c r="W281" s="7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9"/>
      <c r="AT281" s="9"/>
      <c r="AU281" s="10"/>
      <c r="AV281" s="10"/>
      <c r="AW281" s="10"/>
      <c r="AX281" s="10"/>
      <c r="AY281" s="10"/>
      <c r="AZ281" s="10"/>
      <c r="BA281" s="11"/>
      <c r="BB281" s="11"/>
      <c r="BC281" s="11"/>
      <c r="BD281" s="11"/>
      <c r="BE281" s="11"/>
      <c r="BF281" s="11"/>
      <c r="BG281" s="11"/>
      <c r="BH281" s="11"/>
      <c r="BI281" s="11"/>
      <c r="BJ281" s="11"/>
      <c r="BK281" s="11"/>
    </row>
    <row r="282" spans="1:63" ht="15.75" customHeight="1">
      <c r="A282" s="110"/>
      <c r="B282" s="110"/>
      <c r="C282" s="110"/>
      <c r="D282" s="110"/>
      <c r="E282" s="110"/>
      <c r="F282" s="111"/>
      <c r="G282" s="110"/>
      <c r="H282" s="110"/>
      <c r="I282" s="110"/>
      <c r="J282" s="111"/>
      <c r="K282" s="111"/>
      <c r="L282" s="111"/>
      <c r="M282" s="111"/>
      <c r="N282" s="111"/>
      <c r="O282" s="111"/>
      <c r="P282" s="111"/>
      <c r="Q282" s="111"/>
      <c r="R282" s="111"/>
      <c r="S282" s="111"/>
      <c r="T282" s="111"/>
      <c r="U282" s="111"/>
      <c r="V282" s="111"/>
      <c r="W282" s="7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9"/>
      <c r="AT282" s="9"/>
      <c r="AU282" s="10"/>
      <c r="AV282" s="10"/>
      <c r="AW282" s="10"/>
      <c r="AX282" s="10"/>
      <c r="AY282" s="10"/>
      <c r="AZ282" s="10"/>
      <c r="BA282" s="11"/>
      <c r="BB282" s="11"/>
      <c r="BC282" s="11"/>
      <c r="BD282" s="11"/>
      <c r="BE282" s="11"/>
      <c r="BF282" s="11"/>
      <c r="BG282" s="11"/>
      <c r="BH282" s="11"/>
      <c r="BI282" s="11"/>
      <c r="BJ282" s="11"/>
      <c r="BK282" s="11"/>
    </row>
    <row r="283" spans="1:63" ht="15.75" customHeight="1">
      <c r="A283" s="110"/>
      <c r="B283" s="110"/>
      <c r="C283" s="110"/>
      <c r="D283" s="110"/>
      <c r="E283" s="110"/>
      <c r="F283" s="111"/>
      <c r="G283" s="110"/>
      <c r="H283" s="110"/>
      <c r="I283" s="110"/>
      <c r="J283" s="111"/>
      <c r="K283" s="111"/>
      <c r="L283" s="111"/>
      <c r="M283" s="111"/>
      <c r="N283" s="111"/>
      <c r="O283" s="111"/>
      <c r="P283" s="111"/>
      <c r="Q283" s="111"/>
      <c r="R283" s="111"/>
      <c r="S283" s="111"/>
      <c r="T283" s="111"/>
      <c r="U283" s="111"/>
      <c r="V283" s="111"/>
      <c r="W283" s="7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9"/>
      <c r="AT283" s="9"/>
      <c r="AU283" s="10"/>
      <c r="AV283" s="10"/>
      <c r="AW283" s="10"/>
      <c r="AX283" s="10"/>
      <c r="AY283" s="10"/>
      <c r="AZ283" s="10"/>
      <c r="BA283" s="11"/>
      <c r="BB283" s="11"/>
      <c r="BC283" s="11"/>
      <c r="BD283" s="11"/>
      <c r="BE283" s="11"/>
      <c r="BF283" s="11"/>
      <c r="BG283" s="11"/>
      <c r="BH283" s="11"/>
      <c r="BI283" s="11"/>
      <c r="BJ283" s="11"/>
      <c r="BK283" s="11"/>
    </row>
    <row r="284" spans="1:63" ht="15.75" customHeight="1">
      <c r="A284" s="110"/>
      <c r="B284" s="110"/>
      <c r="C284" s="110"/>
      <c r="D284" s="110"/>
      <c r="E284" s="110"/>
      <c r="F284" s="111"/>
      <c r="G284" s="110"/>
      <c r="H284" s="110"/>
      <c r="I284" s="110"/>
      <c r="J284" s="111"/>
      <c r="K284" s="111"/>
      <c r="L284" s="111"/>
      <c r="M284" s="111"/>
      <c r="N284" s="111"/>
      <c r="O284" s="111"/>
      <c r="P284" s="111"/>
      <c r="Q284" s="111"/>
      <c r="R284" s="111"/>
      <c r="S284" s="111"/>
      <c r="T284" s="111"/>
      <c r="U284" s="111"/>
      <c r="V284" s="111"/>
      <c r="W284" s="7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9"/>
      <c r="AT284" s="9"/>
      <c r="AU284" s="10"/>
      <c r="AV284" s="10"/>
      <c r="AW284" s="10"/>
      <c r="AX284" s="10"/>
      <c r="AY284" s="10"/>
      <c r="AZ284" s="10"/>
      <c r="BA284" s="11"/>
      <c r="BB284" s="11"/>
      <c r="BC284" s="11"/>
      <c r="BD284" s="11"/>
      <c r="BE284" s="11"/>
      <c r="BF284" s="11"/>
      <c r="BG284" s="11"/>
      <c r="BH284" s="11"/>
      <c r="BI284" s="11"/>
      <c r="BJ284" s="11"/>
      <c r="BK284" s="11"/>
    </row>
    <row r="285" spans="1:63" ht="15.75" customHeight="1">
      <c r="A285" s="110"/>
      <c r="B285" s="110"/>
      <c r="C285" s="110"/>
      <c r="D285" s="110"/>
      <c r="E285" s="110"/>
      <c r="F285" s="111"/>
      <c r="G285" s="110"/>
      <c r="H285" s="110"/>
      <c r="I285" s="110"/>
      <c r="J285" s="111"/>
      <c r="K285" s="111"/>
      <c r="L285" s="111"/>
      <c r="M285" s="111"/>
      <c r="N285" s="111"/>
      <c r="O285" s="111"/>
      <c r="P285" s="111"/>
      <c r="Q285" s="111"/>
      <c r="R285" s="111"/>
      <c r="S285" s="111"/>
      <c r="T285" s="111"/>
      <c r="U285" s="111"/>
      <c r="V285" s="111"/>
      <c r="W285" s="7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9"/>
      <c r="AT285" s="9"/>
      <c r="AU285" s="10"/>
      <c r="AV285" s="10"/>
      <c r="AW285" s="10"/>
      <c r="AX285" s="10"/>
      <c r="AY285" s="10"/>
      <c r="AZ285" s="10"/>
      <c r="BA285" s="11"/>
      <c r="BB285" s="11"/>
      <c r="BC285" s="11"/>
      <c r="BD285" s="11"/>
      <c r="BE285" s="11"/>
      <c r="BF285" s="11"/>
      <c r="BG285" s="11"/>
      <c r="BH285" s="11"/>
      <c r="BI285" s="11"/>
      <c r="BJ285" s="11"/>
      <c r="BK285" s="11"/>
    </row>
    <row r="286" spans="1:63" ht="15.75" customHeight="1">
      <c r="A286" s="110"/>
      <c r="B286" s="110"/>
      <c r="C286" s="110"/>
      <c r="D286" s="110"/>
      <c r="E286" s="110"/>
      <c r="F286" s="111"/>
      <c r="G286" s="110"/>
      <c r="H286" s="110"/>
      <c r="I286" s="110"/>
      <c r="J286" s="111"/>
      <c r="K286" s="111"/>
      <c r="L286" s="111"/>
      <c r="M286" s="111"/>
      <c r="N286" s="111"/>
      <c r="O286" s="111"/>
      <c r="P286" s="111"/>
      <c r="Q286" s="111"/>
      <c r="R286" s="111"/>
      <c r="S286" s="111"/>
      <c r="T286" s="111"/>
      <c r="U286" s="111"/>
      <c r="V286" s="111"/>
      <c r="W286" s="7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9"/>
      <c r="AT286" s="9"/>
      <c r="AU286" s="10"/>
      <c r="AV286" s="10"/>
      <c r="AW286" s="10"/>
      <c r="AX286" s="10"/>
      <c r="AY286" s="10"/>
      <c r="AZ286" s="10"/>
      <c r="BA286" s="11"/>
      <c r="BB286" s="11"/>
      <c r="BC286" s="11"/>
      <c r="BD286" s="11"/>
      <c r="BE286" s="11"/>
      <c r="BF286" s="11"/>
      <c r="BG286" s="11"/>
      <c r="BH286" s="11"/>
      <c r="BI286" s="11"/>
      <c r="BJ286" s="11"/>
      <c r="BK286" s="11"/>
    </row>
    <row r="287" spans="1:63" ht="15.75" customHeight="1">
      <c r="A287" s="110"/>
      <c r="B287" s="110"/>
      <c r="C287" s="110"/>
      <c r="D287" s="110"/>
      <c r="E287" s="110"/>
      <c r="F287" s="111"/>
      <c r="G287" s="110"/>
      <c r="H287" s="110"/>
      <c r="I287" s="110"/>
      <c r="J287" s="111"/>
      <c r="K287" s="111"/>
      <c r="L287" s="111"/>
      <c r="M287" s="111"/>
      <c r="N287" s="111"/>
      <c r="O287" s="111"/>
      <c r="P287" s="111"/>
      <c r="Q287" s="111"/>
      <c r="R287" s="111"/>
      <c r="S287" s="111"/>
      <c r="T287" s="111"/>
      <c r="U287" s="111"/>
      <c r="V287" s="111"/>
      <c r="W287" s="7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9"/>
      <c r="AT287" s="9"/>
      <c r="AU287" s="10"/>
      <c r="AV287" s="10"/>
      <c r="AW287" s="10"/>
      <c r="AX287" s="10"/>
      <c r="AY287" s="10"/>
      <c r="AZ287" s="10"/>
      <c r="BA287" s="11"/>
      <c r="BB287" s="11"/>
      <c r="BC287" s="11"/>
      <c r="BD287" s="11"/>
      <c r="BE287" s="11"/>
      <c r="BF287" s="11"/>
      <c r="BG287" s="11"/>
      <c r="BH287" s="11"/>
      <c r="BI287" s="11"/>
      <c r="BJ287" s="11"/>
      <c r="BK287" s="11"/>
    </row>
    <row r="288" spans="1:63" ht="15.75" customHeight="1">
      <c r="A288" s="110"/>
      <c r="B288" s="110"/>
      <c r="C288" s="110"/>
      <c r="D288" s="110"/>
      <c r="E288" s="110"/>
      <c r="F288" s="111"/>
      <c r="G288" s="110"/>
      <c r="H288" s="110"/>
      <c r="I288" s="110"/>
      <c r="J288" s="111"/>
      <c r="K288" s="111"/>
      <c r="L288" s="111"/>
      <c r="M288" s="111"/>
      <c r="N288" s="111"/>
      <c r="O288" s="111"/>
      <c r="P288" s="111"/>
      <c r="Q288" s="111"/>
      <c r="R288" s="111"/>
      <c r="S288" s="111"/>
      <c r="T288" s="111"/>
      <c r="U288" s="111"/>
      <c r="V288" s="111"/>
      <c r="W288" s="7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9"/>
      <c r="AT288" s="9"/>
      <c r="AU288" s="10"/>
      <c r="AV288" s="10"/>
      <c r="AW288" s="10"/>
      <c r="AX288" s="10"/>
      <c r="AY288" s="10"/>
      <c r="AZ288" s="10"/>
      <c r="BA288" s="11"/>
      <c r="BB288" s="11"/>
      <c r="BC288" s="11"/>
      <c r="BD288" s="11"/>
      <c r="BE288" s="11"/>
      <c r="BF288" s="11"/>
      <c r="BG288" s="11"/>
      <c r="BH288" s="11"/>
      <c r="BI288" s="11"/>
      <c r="BJ288" s="11"/>
      <c r="BK288" s="11"/>
    </row>
    <row r="289" spans="1:63" ht="15.75" customHeight="1">
      <c r="A289" s="110"/>
      <c r="B289" s="110"/>
      <c r="C289" s="110"/>
      <c r="D289" s="110"/>
      <c r="E289" s="110"/>
      <c r="F289" s="111"/>
      <c r="G289" s="110"/>
      <c r="H289" s="110"/>
      <c r="I289" s="110"/>
      <c r="J289" s="111"/>
      <c r="K289" s="111"/>
      <c r="L289" s="111"/>
      <c r="M289" s="111"/>
      <c r="N289" s="111"/>
      <c r="O289" s="111"/>
      <c r="P289" s="111"/>
      <c r="Q289" s="111"/>
      <c r="R289" s="111"/>
      <c r="S289" s="111"/>
      <c r="T289" s="111"/>
      <c r="U289" s="111"/>
      <c r="V289" s="111"/>
      <c r="W289" s="7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9"/>
      <c r="AT289" s="9"/>
      <c r="AU289" s="10"/>
      <c r="AV289" s="10"/>
      <c r="AW289" s="10"/>
      <c r="AX289" s="10"/>
      <c r="AY289" s="10"/>
      <c r="AZ289" s="10"/>
      <c r="BA289" s="11"/>
      <c r="BB289" s="11"/>
      <c r="BC289" s="11"/>
      <c r="BD289" s="11"/>
      <c r="BE289" s="11"/>
      <c r="BF289" s="11"/>
      <c r="BG289" s="11"/>
      <c r="BH289" s="11"/>
      <c r="BI289" s="11"/>
      <c r="BJ289" s="11"/>
      <c r="BK289" s="11"/>
    </row>
    <row r="290" spans="1:63" ht="15.75" customHeight="1">
      <c r="A290" s="110"/>
      <c r="B290" s="110"/>
      <c r="C290" s="110"/>
      <c r="D290" s="110"/>
      <c r="E290" s="110"/>
      <c r="F290" s="111"/>
      <c r="G290" s="110"/>
      <c r="H290" s="110"/>
      <c r="I290" s="110"/>
      <c r="J290" s="111"/>
      <c r="K290" s="111"/>
      <c r="L290" s="111"/>
      <c r="M290" s="111"/>
      <c r="N290" s="111"/>
      <c r="O290" s="111"/>
      <c r="P290" s="111"/>
      <c r="Q290" s="111"/>
      <c r="R290" s="111"/>
      <c r="S290" s="111"/>
      <c r="T290" s="111"/>
      <c r="U290" s="111"/>
      <c r="V290" s="111"/>
      <c r="W290" s="7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9"/>
      <c r="AT290" s="9"/>
      <c r="AU290" s="10"/>
      <c r="AV290" s="10"/>
      <c r="AW290" s="10"/>
      <c r="AX290" s="10"/>
      <c r="AY290" s="10"/>
      <c r="AZ290" s="10"/>
      <c r="BA290" s="11"/>
      <c r="BB290" s="11"/>
      <c r="BC290" s="11"/>
      <c r="BD290" s="11"/>
      <c r="BE290" s="11"/>
      <c r="BF290" s="11"/>
      <c r="BG290" s="11"/>
      <c r="BH290" s="11"/>
      <c r="BI290" s="11"/>
      <c r="BJ290" s="11"/>
      <c r="BK290" s="11"/>
    </row>
    <row r="291" spans="1:63" ht="15.75" customHeight="1">
      <c r="A291" s="110"/>
      <c r="B291" s="110"/>
      <c r="C291" s="110"/>
      <c r="D291" s="110"/>
      <c r="E291" s="110"/>
      <c r="F291" s="111"/>
      <c r="G291" s="110"/>
      <c r="H291" s="110"/>
      <c r="I291" s="110"/>
      <c r="J291" s="111"/>
      <c r="K291" s="111"/>
      <c r="L291" s="111"/>
      <c r="M291" s="111"/>
      <c r="N291" s="111"/>
      <c r="O291" s="111"/>
      <c r="P291" s="111"/>
      <c r="Q291" s="111"/>
      <c r="R291" s="111"/>
      <c r="S291" s="111"/>
      <c r="T291" s="111"/>
      <c r="U291" s="111"/>
      <c r="V291" s="111"/>
      <c r="W291" s="7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9"/>
      <c r="AT291" s="9"/>
      <c r="AU291" s="10"/>
      <c r="AV291" s="10"/>
      <c r="AW291" s="10"/>
      <c r="AX291" s="10"/>
      <c r="AY291" s="10"/>
      <c r="AZ291" s="10"/>
      <c r="BA291" s="11"/>
      <c r="BB291" s="11"/>
      <c r="BC291" s="11"/>
      <c r="BD291" s="11"/>
      <c r="BE291" s="11"/>
      <c r="BF291" s="11"/>
      <c r="BG291" s="11"/>
      <c r="BH291" s="11"/>
      <c r="BI291" s="11"/>
      <c r="BJ291" s="11"/>
      <c r="BK291" s="11"/>
    </row>
    <row r="292" spans="1:63" ht="15.75" customHeight="1">
      <c r="A292" s="110"/>
      <c r="B292" s="110"/>
      <c r="C292" s="110"/>
      <c r="D292" s="110"/>
      <c r="E292" s="110"/>
      <c r="F292" s="111"/>
      <c r="G292" s="110"/>
      <c r="H292" s="110"/>
      <c r="I292" s="110"/>
      <c r="J292" s="111"/>
      <c r="K292" s="111"/>
      <c r="L292" s="111"/>
      <c r="M292" s="111"/>
      <c r="N292" s="111"/>
      <c r="O292" s="111"/>
      <c r="P292" s="111"/>
      <c r="Q292" s="111"/>
      <c r="R292" s="111"/>
      <c r="S292" s="111"/>
      <c r="T292" s="111"/>
      <c r="U292" s="111"/>
      <c r="V292" s="111"/>
      <c r="W292" s="7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9"/>
      <c r="AT292" s="9"/>
      <c r="AU292" s="10"/>
      <c r="AV292" s="10"/>
      <c r="AW292" s="10"/>
      <c r="AX292" s="10"/>
      <c r="AY292" s="10"/>
      <c r="AZ292" s="10"/>
      <c r="BA292" s="11"/>
      <c r="BB292" s="11"/>
      <c r="BC292" s="11"/>
      <c r="BD292" s="11"/>
      <c r="BE292" s="11"/>
      <c r="BF292" s="11"/>
      <c r="BG292" s="11"/>
      <c r="BH292" s="11"/>
      <c r="BI292" s="11"/>
      <c r="BJ292" s="11"/>
      <c r="BK292" s="11"/>
    </row>
    <row r="293" spans="1:63" ht="15.75" customHeight="1">
      <c r="A293" s="110"/>
      <c r="B293" s="110"/>
      <c r="C293" s="110"/>
      <c r="D293" s="110"/>
      <c r="E293" s="110"/>
      <c r="F293" s="111"/>
      <c r="G293" s="110"/>
      <c r="H293" s="110"/>
      <c r="I293" s="110"/>
      <c r="J293" s="111"/>
      <c r="K293" s="111"/>
      <c r="L293" s="111"/>
      <c r="M293" s="111"/>
      <c r="N293" s="111"/>
      <c r="O293" s="111"/>
      <c r="P293" s="111"/>
      <c r="Q293" s="111"/>
      <c r="R293" s="111"/>
      <c r="S293" s="111"/>
      <c r="T293" s="111"/>
      <c r="U293" s="111"/>
      <c r="V293" s="111"/>
      <c r="W293" s="7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9"/>
      <c r="AT293" s="9"/>
      <c r="AU293" s="10"/>
      <c r="AV293" s="10"/>
      <c r="AW293" s="10"/>
      <c r="AX293" s="10"/>
      <c r="AY293" s="10"/>
      <c r="AZ293" s="10"/>
      <c r="BA293" s="11"/>
      <c r="BB293" s="11"/>
      <c r="BC293" s="11"/>
      <c r="BD293" s="11"/>
      <c r="BE293" s="11"/>
      <c r="BF293" s="11"/>
      <c r="BG293" s="11"/>
      <c r="BH293" s="11"/>
      <c r="BI293" s="11"/>
      <c r="BJ293" s="11"/>
      <c r="BK293" s="11"/>
    </row>
    <row r="294" spans="1:63" ht="15.75" customHeight="1">
      <c r="A294" s="110"/>
      <c r="B294" s="110"/>
      <c r="C294" s="110"/>
      <c r="D294" s="110"/>
      <c r="E294" s="110"/>
      <c r="F294" s="111"/>
      <c r="G294" s="110"/>
      <c r="H294" s="110"/>
      <c r="I294" s="110"/>
      <c r="J294" s="111"/>
      <c r="K294" s="111"/>
      <c r="L294" s="111"/>
      <c r="M294" s="111"/>
      <c r="N294" s="111"/>
      <c r="O294" s="111"/>
      <c r="P294" s="111"/>
      <c r="Q294" s="111"/>
      <c r="R294" s="111"/>
      <c r="S294" s="111"/>
      <c r="T294" s="111"/>
      <c r="U294" s="111"/>
      <c r="V294" s="111"/>
      <c r="W294" s="7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9"/>
      <c r="AT294" s="9"/>
      <c r="AU294" s="10"/>
      <c r="AV294" s="10"/>
      <c r="AW294" s="10"/>
      <c r="AX294" s="10"/>
      <c r="AY294" s="10"/>
      <c r="AZ294" s="10"/>
      <c r="BA294" s="11"/>
      <c r="BB294" s="11"/>
      <c r="BC294" s="11"/>
      <c r="BD294" s="11"/>
      <c r="BE294" s="11"/>
      <c r="BF294" s="11"/>
      <c r="BG294" s="11"/>
      <c r="BH294" s="11"/>
      <c r="BI294" s="11"/>
      <c r="BJ294" s="11"/>
      <c r="BK294" s="11"/>
    </row>
    <row r="295" spans="1:63" ht="15.75" customHeight="1">
      <c r="A295" s="110"/>
      <c r="B295" s="110"/>
      <c r="C295" s="110"/>
      <c r="D295" s="110"/>
      <c r="E295" s="110"/>
      <c r="F295" s="111"/>
      <c r="G295" s="110"/>
      <c r="H295" s="110"/>
      <c r="I295" s="110"/>
      <c r="J295" s="111"/>
      <c r="K295" s="111"/>
      <c r="L295" s="111"/>
      <c r="M295" s="111"/>
      <c r="N295" s="111"/>
      <c r="O295" s="111"/>
      <c r="P295" s="111"/>
      <c r="Q295" s="111"/>
      <c r="R295" s="111"/>
      <c r="S295" s="111"/>
      <c r="T295" s="111"/>
      <c r="U295" s="111"/>
      <c r="V295" s="111"/>
      <c r="W295" s="7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9"/>
      <c r="AT295" s="9"/>
      <c r="AU295" s="10"/>
      <c r="AV295" s="10"/>
      <c r="AW295" s="10"/>
      <c r="AX295" s="10"/>
      <c r="AY295" s="10"/>
      <c r="AZ295" s="10"/>
      <c r="BA295" s="11"/>
      <c r="BB295" s="11"/>
      <c r="BC295" s="11"/>
      <c r="BD295" s="11"/>
      <c r="BE295" s="11"/>
      <c r="BF295" s="11"/>
      <c r="BG295" s="11"/>
      <c r="BH295" s="11"/>
      <c r="BI295" s="11"/>
      <c r="BJ295" s="11"/>
      <c r="BK295" s="11"/>
    </row>
    <row r="296" spans="1:63" ht="15.75" customHeight="1">
      <c r="A296" s="110"/>
      <c r="B296" s="110"/>
      <c r="C296" s="110"/>
      <c r="D296" s="110"/>
      <c r="E296" s="110"/>
      <c r="F296" s="111"/>
      <c r="G296" s="110"/>
      <c r="H296" s="110"/>
      <c r="I296" s="110"/>
      <c r="J296" s="111"/>
      <c r="K296" s="111"/>
      <c r="L296" s="111"/>
      <c r="M296" s="111"/>
      <c r="N296" s="111"/>
      <c r="O296" s="111"/>
      <c r="P296" s="111"/>
      <c r="Q296" s="111"/>
      <c r="R296" s="111"/>
      <c r="S296" s="111"/>
      <c r="T296" s="111"/>
      <c r="U296" s="111"/>
      <c r="V296" s="111"/>
      <c r="W296" s="7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9"/>
      <c r="AT296" s="9"/>
      <c r="AU296" s="10"/>
      <c r="AV296" s="10"/>
      <c r="AW296" s="10"/>
      <c r="AX296" s="10"/>
      <c r="AY296" s="10"/>
      <c r="AZ296" s="10"/>
      <c r="BA296" s="11"/>
      <c r="BB296" s="11"/>
      <c r="BC296" s="11"/>
      <c r="BD296" s="11"/>
      <c r="BE296" s="11"/>
      <c r="BF296" s="11"/>
      <c r="BG296" s="11"/>
      <c r="BH296" s="11"/>
      <c r="BI296" s="11"/>
      <c r="BJ296" s="11"/>
      <c r="BK296" s="11"/>
    </row>
    <row r="297" spans="1:63" ht="15.75" customHeight="1">
      <c r="A297" s="110"/>
      <c r="B297" s="110"/>
      <c r="C297" s="110"/>
      <c r="D297" s="110"/>
      <c r="E297" s="110"/>
      <c r="F297" s="111"/>
      <c r="G297" s="110"/>
      <c r="H297" s="110"/>
      <c r="I297" s="110"/>
      <c r="J297" s="111"/>
      <c r="K297" s="111"/>
      <c r="L297" s="111"/>
      <c r="M297" s="111"/>
      <c r="N297" s="111"/>
      <c r="O297" s="111"/>
      <c r="P297" s="111"/>
      <c r="Q297" s="111"/>
      <c r="R297" s="111"/>
      <c r="S297" s="111"/>
      <c r="T297" s="111"/>
      <c r="U297" s="111"/>
      <c r="V297" s="111"/>
      <c r="W297" s="7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9"/>
      <c r="AT297" s="9"/>
      <c r="AU297" s="10"/>
      <c r="AV297" s="10"/>
      <c r="AW297" s="10"/>
      <c r="AX297" s="10"/>
      <c r="AY297" s="10"/>
      <c r="AZ297" s="10"/>
      <c r="BA297" s="11"/>
      <c r="BB297" s="11"/>
      <c r="BC297" s="11"/>
      <c r="BD297" s="11"/>
      <c r="BE297" s="11"/>
      <c r="BF297" s="11"/>
      <c r="BG297" s="11"/>
      <c r="BH297" s="11"/>
      <c r="BI297" s="11"/>
      <c r="BJ297" s="11"/>
      <c r="BK297" s="11"/>
    </row>
    <row r="298" spans="1:63" ht="15.75" customHeight="1">
      <c r="A298" s="110"/>
      <c r="B298" s="110"/>
      <c r="C298" s="110"/>
      <c r="D298" s="110"/>
      <c r="E298" s="110"/>
      <c r="F298" s="111"/>
      <c r="G298" s="110"/>
      <c r="H298" s="110"/>
      <c r="I298" s="110"/>
      <c r="J298" s="111"/>
      <c r="K298" s="111"/>
      <c r="L298" s="111"/>
      <c r="M298" s="111"/>
      <c r="N298" s="111"/>
      <c r="O298" s="111"/>
      <c r="P298" s="111"/>
      <c r="Q298" s="111"/>
      <c r="R298" s="111"/>
      <c r="S298" s="111"/>
      <c r="T298" s="111"/>
      <c r="U298" s="111"/>
      <c r="V298" s="111"/>
      <c r="W298" s="7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9"/>
      <c r="AT298" s="9"/>
      <c r="AU298" s="10"/>
      <c r="AV298" s="10"/>
      <c r="AW298" s="10"/>
      <c r="AX298" s="10"/>
      <c r="AY298" s="10"/>
      <c r="AZ298" s="10"/>
      <c r="BA298" s="11"/>
      <c r="BB298" s="11"/>
      <c r="BC298" s="11"/>
      <c r="BD298" s="11"/>
      <c r="BE298" s="11"/>
      <c r="BF298" s="11"/>
      <c r="BG298" s="11"/>
      <c r="BH298" s="11"/>
      <c r="BI298" s="11"/>
      <c r="BJ298" s="11"/>
      <c r="BK298" s="11"/>
    </row>
    <row r="299" spans="1:63" ht="15.75" customHeight="1">
      <c r="A299" s="110"/>
      <c r="B299" s="110"/>
      <c r="C299" s="110"/>
      <c r="D299" s="110"/>
      <c r="E299" s="110"/>
      <c r="F299" s="111"/>
      <c r="G299" s="110"/>
      <c r="H299" s="110"/>
      <c r="I299" s="110"/>
      <c r="J299" s="111"/>
      <c r="K299" s="111"/>
      <c r="L299" s="111"/>
      <c r="M299" s="111"/>
      <c r="N299" s="111"/>
      <c r="O299" s="111"/>
      <c r="P299" s="111"/>
      <c r="Q299" s="111"/>
      <c r="R299" s="111"/>
      <c r="S299" s="111"/>
      <c r="T299" s="111"/>
      <c r="U299" s="111"/>
      <c r="V299" s="111"/>
      <c r="W299" s="7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9"/>
      <c r="AT299" s="9"/>
      <c r="AU299" s="10"/>
      <c r="AV299" s="10"/>
      <c r="AW299" s="10"/>
      <c r="AX299" s="10"/>
      <c r="AY299" s="10"/>
      <c r="AZ299" s="10"/>
      <c r="BA299" s="11"/>
      <c r="BB299" s="11"/>
      <c r="BC299" s="11"/>
      <c r="BD299" s="11"/>
      <c r="BE299" s="11"/>
      <c r="BF299" s="11"/>
      <c r="BG299" s="11"/>
      <c r="BH299" s="11"/>
      <c r="BI299" s="11"/>
      <c r="BJ299" s="11"/>
      <c r="BK299" s="11"/>
    </row>
    <row r="300" spans="1:63" ht="15.75" customHeight="1">
      <c r="A300" s="110"/>
      <c r="B300" s="110"/>
      <c r="C300" s="110"/>
      <c r="D300" s="110"/>
      <c r="E300" s="110"/>
      <c r="F300" s="111"/>
      <c r="G300" s="110"/>
      <c r="H300" s="110"/>
      <c r="I300" s="110"/>
      <c r="J300" s="111"/>
      <c r="K300" s="111"/>
      <c r="L300" s="111"/>
      <c r="M300" s="111"/>
      <c r="N300" s="111"/>
      <c r="O300" s="111"/>
      <c r="P300" s="111"/>
      <c r="Q300" s="111"/>
      <c r="R300" s="111"/>
      <c r="S300" s="111"/>
      <c r="T300" s="111"/>
      <c r="U300" s="111"/>
      <c r="V300" s="111"/>
      <c r="W300" s="7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9"/>
      <c r="AT300" s="9"/>
      <c r="AU300" s="10"/>
      <c r="AV300" s="10"/>
      <c r="AW300" s="10"/>
      <c r="AX300" s="10"/>
      <c r="AY300" s="10"/>
      <c r="AZ300" s="10"/>
      <c r="BA300" s="11"/>
      <c r="BB300" s="11"/>
      <c r="BC300" s="11"/>
      <c r="BD300" s="11"/>
      <c r="BE300" s="11"/>
      <c r="BF300" s="11"/>
      <c r="BG300" s="11"/>
      <c r="BH300" s="11"/>
      <c r="BI300" s="11"/>
      <c r="BJ300" s="11"/>
      <c r="BK300" s="11"/>
    </row>
    <row r="301" spans="1:63" ht="15.75" customHeight="1">
      <c r="A301" s="110"/>
      <c r="B301" s="110"/>
      <c r="C301" s="110"/>
      <c r="D301" s="110"/>
      <c r="E301" s="110"/>
      <c r="F301" s="111"/>
      <c r="G301" s="110"/>
      <c r="H301" s="110"/>
      <c r="I301" s="110"/>
      <c r="J301" s="111"/>
      <c r="K301" s="111"/>
      <c r="L301" s="111"/>
      <c r="M301" s="111"/>
      <c r="N301" s="111"/>
      <c r="O301" s="111"/>
      <c r="P301" s="111"/>
      <c r="Q301" s="111"/>
      <c r="R301" s="111"/>
      <c r="S301" s="111"/>
      <c r="T301" s="111"/>
      <c r="U301" s="111"/>
      <c r="V301" s="111"/>
      <c r="W301" s="7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9"/>
      <c r="AT301" s="9"/>
      <c r="AU301" s="10"/>
      <c r="AV301" s="10"/>
      <c r="AW301" s="10"/>
      <c r="AX301" s="10"/>
      <c r="AY301" s="10"/>
      <c r="AZ301" s="10"/>
      <c r="BA301" s="11"/>
      <c r="BB301" s="11"/>
      <c r="BC301" s="11"/>
      <c r="BD301" s="11"/>
      <c r="BE301" s="11"/>
      <c r="BF301" s="11"/>
      <c r="BG301" s="11"/>
      <c r="BH301" s="11"/>
      <c r="BI301" s="11"/>
      <c r="BJ301" s="11"/>
      <c r="BK301" s="11"/>
    </row>
    <row r="302" spans="1:63" ht="15.75" customHeight="1">
      <c r="A302" s="110"/>
      <c r="B302" s="110"/>
      <c r="C302" s="110"/>
      <c r="D302" s="110"/>
      <c r="E302" s="110"/>
      <c r="F302" s="111"/>
      <c r="G302" s="110"/>
      <c r="H302" s="110"/>
      <c r="I302" s="110"/>
      <c r="J302" s="111"/>
      <c r="K302" s="111"/>
      <c r="L302" s="111"/>
      <c r="M302" s="111"/>
      <c r="N302" s="111"/>
      <c r="O302" s="111"/>
      <c r="P302" s="111"/>
      <c r="Q302" s="111"/>
      <c r="R302" s="111"/>
      <c r="S302" s="111"/>
      <c r="T302" s="111"/>
      <c r="U302" s="111"/>
      <c r="V302" s="111"/>
      <c r="W302" s="7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9"/>
      <c r="AT302" s="9"/>
      <c r="AU302" s="10"/>
      <c r="AV302" s="10"/>
      <c r="AW302" s="10"/>
      <c r="AX302" s="10"/>
      <c r="AY302" s="10"/>
      <c r="AZ302" s="10"/>
      <c r="BA302" s="11"/>
      <c r="BB302" s="11"/>
      <c r="BC302" s="11"/>
      <c r="BD302" s="11"/>
      <c r="BE302" s="11"/>
      <c r="BF302" s="11"/>
      <c r="BG302" s="11"/>
      <c r="BH302" s="11"/>
      <c r="BI302" s="11"/>
      <c r="BJ302" s="11"/>
      <c r="BK302" s="11"/>
    </row>
    <row r="303" spans="1:63" ht="15.75" customHeight="1">
      <c r="A303" s="110"/>
      <c r="B303" s="110"/>
      <c r="C303" s="110"/>
      <c r="D303" s="110"/>
      <c r="E303" s="110"/>
      <c r="F303" s="111"/>
      <c r="G303" s="110"/>
      <c r="H303" s="110"/>
      <c r="I303" s="110"/>
      <c r="J303" s="111"/>
      <c r="K303" s="111"/>
      <c r="L303" s="111"/>
      <c r="M303" s="111"/>
      <c r="N303" s="111"/>
      <c r="O303" s="111"/>
      <c r="P303" s="111"/>
      <c r="Q303" s="111"/>
      <c r="R303" s="111"/>
      <c r="S303" s="111"/>
      <c r="T303" s="111"/>
      <c r="U303" s="111"/>
      <c r="V303" s="111"/>
      <c r="W303" s="7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9"/>
      <c r="AT303" s="9"/>
      <c r="AU303" s="10"/>
      <c r="AV303" s="10"/>
      <c r="AW303" s="10"/>
      <c r="AX303" s="10"/>
      <c r="AY303" s="10"/>
      <c r="AZ303" s="10"/>
      <c r="BA303" s="11"/>
      <c r="BB303" s="11"/>
      <c r="BC303" s="11"/>
      <c r="BD303" s="11"/>
      <c r="BE303" s="11"/>
      <c r="BF303" s="11"/>
      <c r="BG303" s="11"/>
      <c r="BH303" s="11"/>
      <c r="BI303" s="11"/>
      <c r="BJ303" s="11"/>
      <c r="BK303" s="11"/>
    </row>
    <row r="304" spans="1:63" ht="15.75" customHeight="1">
      <c r="A304" s="110"/>
      <c r="B304" s="110"/>
      <c r="C304" s="110"/>
      <c r="D304" s="110"/>
      <c r="E304" s="110"/>
      <c r="F304" s="111"/>
      <c r="G304" s="110"/>
      <c r="H304" s="110"/>
      <c r="I304" s="110"/>
      <c r="J304" s="111"/>
      <c r="K304" s="111"/>
      <c r="L304" s="111"/>
      <c r="M304" s="111"/>
      <c r="N304" s="111"/>
      <c r="O304" s="111"/>
      <c r="P304" s="111"/>
      <c r="Q304" s="111"/>
      <c r="R304" s="111"/>
      <c r="S304" s="111"/>
      <c r="T304" s="111"/>
      <c r="U304" s="111"/>
      <c r="V304" s="111"/>
      <c r="W304" s="7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9"/>
      <c r="AT304" s="9"/>
      <c r="AU304" s="10"/>
      <c r="AV304" s="10"/>
      <c r="AW304" s="10"/>
      <c r="AX304" s="10"/>
      <c r="AY304" s="10"/>
      <c r="AZ304" s="10"/>
      <c r="BA304" s="11"/>
      <c r="BB304" s="11"/>
      <c r="BC304" s="11"/>
      <c r="BD304" s="11"/>
      <c r="BE304" s="11"/>
      <c r="BF304" s="11"/>
      <c r="BG304" s="11"/>
      <c r="BH304" s="11"/>
      <c r="BI304" s="11"/>
      <c r="BJ304" s="11"/>
      <c r="BK304" s="11"/>
    </row>
    <row r="305" spans="1:63" ht="15.75" customHeight="1">
      <c r="A305" s="110"/>
      <c r="B305" s="110"/>
      <c r="C305" s="110"/>
      <c r="D305" s="110"/>
      <c r="E305" s="110"/>
      <c r="F305" s="111"/>
      <c r="G305" s="110"/>
      <c r="H305" s="110"/>
      <c r="I305" s="110"/>
      <c r="J305" s="111"/>
      <c r="K305" s="111"/>
      <c r="L305" s="111"/>
      <c r="M305" s="111"/>
      <c r="N305" s="111"/>
      <c r="O305" s="111"/>
      <c r="P305" s="111"/>
      <c r="Q305" s="111"/>
      <c r="R305" s="111"/>
      <c r="S305" s="111"/>
      <c r="T305" s="111"/>
      <c r="U305" s="111"/>
      <c r="V305" s="111"/>
      <c r="W305" s="7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9"/>
      <c r="AT305" s="9"/>
      <c r="AU305" s="10"/>
      <c r="AV305" s="10"/>
      <c r="AW305" s="10"/>
      <c r="AX305" s="10"/>
      <c r="AY305" s="10"/>
      <c r="AZ305" s="10"/>
      <c r="BA305" s="11"/>
      <c r="BB305" s="11"/>
      <c r="BC305" s="11"/>
      <c r="BD305" s="11"/>
      <c r="BE305" s="11"/>
      <c r="BF305" s="11"/>
      <c r="BG305" s="11"/>
      <c r="BH305" s="11"/>
      <c r="BI305" s="11"/>
      <c r="BJ305" s="11"/>
      <c r="BK305" s="11"/>
    </row>
    <row r="306" spans="1:63" ht="15.75" customHeight="1">
      <c r="A306" s="110"/>
      <c r="B306" s="110"/>
      <c r="C306" s="110"/>
      <c r="D306" s="110"/>
      <c r="E306" s="110"/>
      <c r="F306" s="111"/>
      <c r="G306" s="110"/>
      <c r="H306" s="110"/>
      <c r="I306" s="110"/>
      <c r="J306" s="111"/>
      <c r="K306" s="111"/>
      <c r="L306" s="111"/>
      <c r="M306" s="111"/>
      <c r="N306" s="111"/>
      <c r="O306" s="111"/>
      <c r="P306" s="111"/>
      <c r="Q306" s="111"/>
      <c r="R306" s="111"/>
      <c r="S306" s="111"/>
      <c r="T306" s="111"/>
      <c r="U306" s="111"/>
      <c r="V306" s="111"/>
      <c r="W306" s="7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9"/>
      <c r="AT306" s="9"/>
      <c r="AU306" s="10"/>
      <c r="AV306" s="10"/>
      <c r="AW306" s="10"/>
      <c r="AX306" s="10"/>
      <c r="AY306" s="10"/>
      <c r="AZ306" s="10"/>
      <c r="BA306" s="11"/>
      <c r="BB306" s="11"/>
      <c r="BC306" s="11"/>
      <c r="BD306" s="11"/>
      <c r="BE306" s="11"/>
      <c r="BF306" s="11"/>
      <c r="BG306" s="11"/>
      <c r="BH306" s="11"/>
      <c r="BI306" s="11"/>
      <c r="BJ306" s="11"/>
      <c r="BK306" s="11"/>
    </row>
    <row r="307" spans="1:63" ht="15.75" customHeight="1">
      <c r="A307" s="110"/>
      <c r="B307" s="110"/>
      <c r="C307" s="110"/>
      <c r="D307" s="110"/>
      <c r="E307" s="110"/>
      <c r="F307" s="111"/>
      <c r="G307" s="110"/>
      <c r="H307" s="110"/>
      <c r="I307" s="110"/>
      <c r="J307" s="111"/>
      <c r="K307" s="111"/>
      <c r="L307" s="111"/>
      <c r="M307" s="111"/>
      <c r="N307" s="111"/>
      <c r="O307" s="111"/>
      <c r="P307" s="111"/>
      <c r="Q307" s="111"/>
      <c r="R307" s="111"/>
      <c r="S307" s="111"/>
      <c r="T307" s="111"/>
      <c r="U307" s="111"/>
      <c r="V307" s="111"/>
      <c r="W307" s="7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9"/>
      <c r="AT307" s="9"/>
      <c r="AU307" s="10"/>
      <c r="AV307" s="10"/>
      <c r="AW307" s="10"/>
      <c r="AX307" s="10"/>
      <c r="AY307" s="10"/>
      <c r="AZ307" s="10"/>
      <c r="BA307" s="11"/>
      <c r="BB307" s="11"/>
      <c r="BC307" s="11"/>
      <c r="BD307" s="11"/>
      <c r="BE307" s="11"/>
      <c r="BF307" s="11"/>
      <c r="BG307" s="11"/>
      <c r="BH307" s="11"/>
      <c r="BI307" s="11"/>
      <c r="BJ307" s="11"/>
      <c r="BK307" s="11"/>
    </row>
    <row r="308" spans="1:63" ht="15.75" customHeight="1">
      <c r="A308" s="110"/>
      <c r="B308" s="110"/>
      <c r="C308" s="110"/>
      <c r="D308" s="110"/>
      <c r="E308" s="110"/>
      <c r="F308" s="111"/>
      <c r="G308" s="110"/>
      <c r="H308" s="110"/>
      <c r="I308" s="110"/>
      <c r="J308" s="111"/>
      <c r="K308" s="111"/>
      <c r="L308" s="111"/>
      <c r="M308" s="111"/>
      <c r="N308" s="111"/>
      <c r="O308" s="111"/>
      <c r="P308" s="111"/>
      <c r="Q308" s="111"/>
      <c r="R308" s="111"/>
      <c r="S308" s="111"/>
      <c r="T308" s="111"/>
      <c r="U308" s="111"/>
      <c r="V308" s="111"/>
      <c r="W308" s="7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9"/>
      <c r="AT308" s="9"/>
      <c r="AU308" s="10"/>
      <c r="AV308" s="10"/>
      <c r="AW308" s="10"/>
      <c r="AX308" s="10"/>
      <c r="AY308" s="10"/>
      <c r="AZ308" s="10"/>
      <c r="BA308" s="11"/>
      <c r="BB308" s="11"/>
      <c r="BC308" s="11"/>
      <c r="BD308" s="11"/>
      <c r="BE308" s="11"/>
      <c r="BF308" s="11"/>
      <c r="BG308" s="11"/>
      <c r="BH308" s="11"/>
      <c r="BI308" s="11"/>
      <c r="BJ308" s="11"/>
      <c r="BK308" s="11"/>
    </row>
    <row r="309" spans="1:63" ht="15.75" customHeight="1">
      <c r="A309" s="110"/>
      <c r="B309" s="110"/>
      <c r="C309" s="110"/>
      <c r="D309" s="110"/>
      <c r="E309" s="110"/>
      <c r="F309" s="111"/>
      <c r="G309" s="110"/>
      <c r="H309" s="110"/>
      <c r="I309" s="110"/>
      <c r="J309" s="111"/>
      <c r="K309" s="111"/>
      <c r="L309" s="111"/>
      <c r="M309" s="111"/>
      <c r="N309" s="111"/>
      <c r="O309" s="111"/>
      <c r="P309" s="111"/>
      <c r="Q309" s="111"/>
      <c r="R309" s="111"/>
      <c r="S309" s="111"/>
      <c r="T309" s="111"/>
      <c r="U309" s="111"/>
      <c r="V309" s="111"/>
      <c r="W309" s="7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9"/>
      <c r="AT309" s="9"/>
      <c r="AU309" s="10"/>
      <c r="AV309" s="10"/>
      <c r="AW309" s="10"/>
      <c r="AX309" s="10"/>
      <c r="AY309" s="10"/>
      <c r="AZ309" s="10"/>
      <c r="BA309" s="11"/>
      <c r="BB309" s="11"/>
      <c r="BC309" s="11"/>
      <c r="BD309" s="11"/>
      <c r="BE309" s="11"/>
      <c r="BF309" s="11"/>
      <c r="BG309" s="11"/>
      <c r="BH309" s="11"/>
      <c r="BI309" s="11"/>
      <c r="BJ309" s="11"/>
      <c r="BK309" s="11"/>
    </row>
    <row r="310" spans="1:63" ht="15.75" customHeight="1">
      <c r="A310" s="110"/>
      <c r="B310" s="110"/>
      <c r="C310" s="110"/>
      <c r="D310" s="110"/>
      <c r="E310" s="110"/>
      <c r="F310" s="111"/>
      <c r="G310" s="110"/>
      <c r="H310" s="110"/>
      <c r="I310" s="110"/>
      <c r="J310" s="111"/>
      <c r="K310" s="111"/>
      <c r="L310" s="111"/>
      <c r="M310" s="111"/>
      <c r="N310" s="111"/>
      <c r="O310" s="111"/>
      <c r="P310" s="111"/>
      <c r="Q310" s="111"/>
      <c r="R310" s="111"/>
      <c r="S310" s="111"/>
      <c r="T310" s="111"/>
      <c r="U310" s="111"/>
      <c r="V310" s="111"/>
      <c r="W310" s="7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9"/>
      <c r="AT310" s="9"/>
      <c r="AU310" s="10"/>
      <c r="AV310" s="10"/>
      <c r="AW310" s="10"/>
      <c r="AX310" s="10"/>
      <c r="AY310" s="10"/>
      <c r="AZ310" s="10"/>
      <c r="BA310" s="11"/>
      <c r="BB310" s="11"/>
      <c r="BC310" s="11"/>
      <c r="BD310" s="11"/>
      <c r="BE310" s="11"/>
      <c r="BF310" s="11"/>
      <c r="BG310" s="11"/>
      <c r="BH310" s="11"/>
      <c r="BI310" s="11"/>
      <c r="BJ310" s="11"/>
      <c r="BK310" s="11"/>
    </row>
    <row r="311" spans="1:63" ht="15.75" customHeight="1">
      <c r="A311" s="110"/>
      <c r="B311" s="110"/>
      <c r="C311" s="110"/>
      <c r="D311" s="110"/>
      <c r="E311" s="110"/>
      <c r="F311" s="111"/>
      <c r="G311" s="110"/>
      <c r="H311" s="110"/>
      <c r="I311" s="110"/>
      <c r="J311" s="111"/>
      <c r="K311" s="111"/>
      <c r="L311" s="111"/>
      <c r="M311" s="111"/>
      <c r="N311" s="111"/>
      <c r="O311" s="111"/>
      <c r="P311" s="111"/>
      <c r="Q311" s="111"/>
      <c r="R311" s="111"/>
      <c r="S311" s="111"/>
      <c r="T311" s="111"/>
      <c r="U311" s="111"/>
      <c r="V311" s="111"/>
      <c r="W311" s="7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9"/>
      <c r="AT311" s="9"/>
      <c r="AU311" s="10"/>
      <c r="AV311" s="10"/>
      <c r="AW311" s="10"/>
      <c r="AX311" s="10"/>
      <c r="AY311" s="10"/>
      <c r="AZ311" s="10"/>
      <c r="BA311" s="11"/>
      <c r="BB311" s="11"/>
      <c r="BC311" s="11"/>
      <c r="BD311" s="11"/>
      <c r="BE311" s="11"/>
      <c r="BF311" s="11"/>
      <c r="BG311" s="11"/>
      <c r="BH311" s="11"/>
      <c r="BI311" s="11"/>
      <c r="BJ311" s="11"/>
      <c r="BK311" s="11"/>
    </row>
    <row r="312" spans="1:63" ht="15.75" customHeight="1">
      <c r="A312" s="110"/>
      <c r="B312" s="110"/>
      <c r="C312" s="110"/>
      <c r="D312" s="110"/>
      <c r="E312" s="110"/>
      <c r="F312" s="111"/>
      <c r="G312" s="110"/>
      <c r="H312" s="110"/>
      <c r="I312" s="110"/>
      <c r="J312" s="111"/>
      <c r="K312" s="111"/>
      <c r="L312" s="111"/>
      <c r="M312" s="111"/>
      <c r="N312" s="111"/>
      <c r="O312" s="111"/>
      <c r="P312" s="111"/>
      <c r="Q312" s="111"/>
      <c r="R312" s="111"/>
      <c r="S312" s="111"/>
      <c r="T312" s="111"/>
      <c r="U312" s="111"/>
      <c r="V312" s="111"/>
      <c r="W312" s="7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9"/>
      <c r="AT312" s="9"/>
      <c r="AU312" s="10"/>
      <c r="AV312" s="10"/>
      <c r="AW312" s="10"/>
      <c r="AX312" s="10"/>
      <c r="AY312" s="10"/>
      <c r="AZ312" s="10"/>
      <c r="BA312" s="11"/>
      <c r="BB312" s="11"/>
      <c r="BC312" s="11"/>
      <c r="BD312" s="11"/>
      <c r="BE312" s="11"/>
      <c r="BF312" s="11"/>
      <c r="BG312" s="11"/>
      <c r="BH312" s="11"/>
      <c r="BI312" s="11"/>
      <c r="BJ312" s="11"/>
      <c r="BK312" s="11"/>
    </row>
    <row r="313" spans="1:63" ht="15.75" customHeight="1">
      <c r="A313" s="110"/>
      <c r="B313" s="110"/>
      <c r="C313" s="110"/>
      <c r="D313" s="110"/>
      <c r="E313" s="110"/>
      <c r="F313" s="111"/>
      <c r="G313" s="110"/>
      <c r="H313" s="110"/>
      <c r="I313" s="110"/>
      <c r="J313" s="111"/>
      <c r="K313" s="111"/>
      <c r="L313" s="111"/>
      <c r="M313" s="111"/>
      <c r="N313" s="111"/>
      <c r="O313" s="111"/>
      <c r="P313" s="111"/>
      <c r="Q313" s="111"/>
      <c r="R313" s="111"/>
      <c r="S313" s="111"/>
      <c r="T313" s="111"/>
      <c r="U313" s="111"/>
      <c r="V313" s="111"/>
      <c r="W313" s="7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9"/>
      <c r="AT313" s="9"/>
      <c r="AU313" s="10"/>
      <c r="AV313" s="10"/>
      <c r="AW313" s="10"/>
      <c r="AX313" s="10"/>
      <c r="AY313" s="10"/>
      <c r="AZ313" s="10"/>
      <c r="BA313" s="11"/>
      <c r="BB313" s="11"/>
      <c r="BC313" s="11"/>
      <c r="BD313" s="11"/>
      <c r="BE313" s="11"/>
      <c r="BF313" s="11"/>
      <c r="BG313" s="11"/>
      <c r="BH313" s="11"/>
      <c r="BI313" s="11"/>
      <c r="BJ313" s="11"/>
      <c r="BK313" s="11"/>
    </row>
    <row r="314" spans="1:63" ht="15.75" customHeight="1">
      <c r="A314" s="110"/>
      <c r="B314" s="110"/>
      <c r="C314" s="110"/>
      <c r="D314" s="110"/>
      <c r="E314" s="110"/>
      <c r="F314" s="111"/>
      <c r="G314" s="110"/>
      <c r="H314" s="110"/>
      <c r="I314" s="110"/>
      <c r="J314" s="111"/>
      <c r="K314" s="111"/>
      <c r="L314" s="111"/>
      <c r="M314" s="111"/>
      <c r="N314" s="111"/>
      <c r="O314" s="111"/>
      <c r="P314" s="111"/>
      <c r="Q314" s="111"/>
      <c r="R314" s="111"/>
      <c r="S314" s="111"/>
      <c r="T314" s="111"/>
      <c r="U314" s="111"/>
      <c r="V314" s="111"/>
      <c r="W314" s="7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9"/>
      <c r="AT314" s="9"/>
      <c r="AU314" s="10"/>
      <c r="AV314" s="10"/>
      <c r="AW314" s="10"/>
      <c r="AX314" s="10"/>
      <c r="AY314" s="10"/>
      <c r="AZ314" s="10"/>
      <c r="BA314" s="11"/>
      <c r="BB314" s="11"/>
      <c r="BC314" s="11"/>
      <c r="BD314" s="11"/>
      <c r="BE314" s="11"/>
      <c r="BF314" s="11"/>
      <c r="BG314" s="11"/>
      <c r="BH314" s="11"/>
      <c r="BI314" s="11"/>
      <c r="BJ314" s="11"/>
      <c r="BK314" s="11"/>
    </row>
    <row r="315" spans="1:63" ht="15.75" customHeight="1"/>
    <row r="316" spans="1:63" ht="15.75" customHeight="1"/>
    <row r="317" spans="1:63" ht="15.75" customHeight="1"/>
    <row r="318" spans="1:63" ht="15.75" customHeight="1"/>
    <row r="319" spans="1:63" ht="15.75" customHeight="1"/>
    <row r="320" spans="1:63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B10:J10"/>
    <mergeCell ref="K10:T10"/>
    <mergeCell ref="B11:I11"/>
    <mergeCell ref="K11:T11"/>
    <mergeCell ref="E1:I1"/>
    <mergeCell ref="H4:I4"/>
    <mergeCell ref="H5:J5"/>
    <mergeCell ref="H6:I6"/>
    <mergeCell ref="H7:J7"/>
    <mergeCell ref="B8:E8"/>
    <mergeCell ref="H8:J8"/>
  </mergeCells>
  <dataValidations count="3">
    <dataValidation type="list" allowBlank="1" showErrorMessage="1" sqref="F13:F114" xr:uid="{00000000-0002-0000-0100-000000000000}">
      <formula1>$AG$3:$AG$5</formula1>
    </dataValidation>
    <dataValidation type="list" allowBlank="1" showErrorMessage="1" sqref="K13:K114" xr:uid="{00000000-0002-0000-0100-000001000000}">
      <formula1>$AC$2:$AC$4</formula1>
    </dataValidation>
    <dataValidation type="list" allowBlank="1" showErrorMessage="1" sqref="F3" xr:uid="{00000000-0002-0000-0100-000002000000}">
      <formula1>$O$5:$O$6</formula1>
    </dataValidation>
  </dataValidations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sqref="A1:D1"/>
    </sheetView>
  </sheetViews>
  <sheetFormatPr defaultColWidth="14.42578125" defaultRowHeight="15" customHeight="1"/>
  <cols>
    <col min="1" max="1" width="5.7109375" customWidth="1"/>
    <col min="2" max="2" width="15.42578125" customWidth="1"/>
    <col min="3" max="3" width="15.5703125" customWidth="1"/>
    <col min="4" max="4" width="12.140625" customWidth="1"/>
    <col min="5" max="5" width="15.42578125" customWidth="1"/>
    <col min="6" max="6" width="16.140625" customWidth="1"/>
    <col min="7" max="7" width="14.85546875" customWidth="1"/>
    <col min="8" max="8" width="13.85546875" customWidth="1"/>
    <col min="9" max="9" width="3.42578125" customWidth="1"/>
    <col min="10" max="26" width="9" customWidth="1"/>
  </cols>
  <sheetData>
    <row r="1" spans="1:26" ht="21" customHeight="1">
      <c r="A1" s="154" t="s">
        <v>53</v>
      </c>
      <c r="B1" s="144"/>
      <c r="C1" s="144"/>
      <c r="D1" s="145"/>
      <c r="E1" s="13"/>
      <c r="F1" s="13"/>
      <c r="G1" s="14"/>
      <c r="H1" s="112"/>
      <c r="I1" s="14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</row>
    <row r="2" spans="1:26" ht="21" customHeight="1">
      <c r="A2" s="155" t="s">
        <v>54</v>
      </c>
      <c r="B2" s="141"/>
      <c r="C2" s="113">
        <v>100</v>
      </c>
      <c r="D2" s="33" t="s">
        <v>55</v>
      </c>
      <c r="E2" s="114">
        <v>2</v>
      </c>
      <c r="F2" s="13"/>
      <c r="G2" s="115"/>
      <c r="H2" s="13"/>
      <c r="I2" s="14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</row>
    <row r="3" spans="1:26" ht="21" customHeight="1">
      <c r="A3" s="116"/>
      <c r="B3" s="117" t="s">
        <v>56</v>
      </c>
      <c r="C3" s="117" t="s">
        <v>57</v>
      </c>
      <c r="D3" s="117" t="s">
        <v>58</v>
      </c>
      <c r="E3" s="118" t="s">
        <v>59</v>
      </c>
      <c r="F3" s="119" t="s">
        <v>60</v>
      </c>
      <c r="G3" s="120" t="s">
        <v>61</v>
      </c>
      <c r="H3" s="120" t="s">
        <v>62</v>
      </c>
      <c r="I3" s="14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</row>
    <row r="4" spans="1:26" ht="21" customHeight="1">
      <c r="A4" s="121">
        <v>1</v>
      </c>
      <c r="B4" s="122"/>
      <c r="C4" s="123">
        <f>C2</f>
        <v>100</v>
      </c>
      <c r="D4" s="124"/>
      <c r="E4" s="125" t="str">
        <f t="shared" ref="E4:E258" si="0">IF(D4="","",C4/100*D4)</f>
        <v/>
      </c>
      <c r="F4" s="126"/>
      <c r="G4" s="127" t="str">
        <f t="shared" ref="G4:G258" si="1">IF(F4="","",F4-(F4/100*$E$2))</f>
        <v/>
      </c>
      <c r="H4" s="128" t="str">
        <f t="shared" ref="H4:H258" si="2">IF(F4="","",G4/C4)</f>
        <v/>
      </c>
      <c r="I4" s="14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</row>
    <row r="5" spans="1:26" ht="21" customHeight="1">
      <c r="A5" s="121">
        <v>2</v>
      </c>
      <c r="B5" s="122"/>
      <c r="C5" s="129" t="str">
        <f t="shared" ref="C5:C6" si="3">IF(F4="","",C4+G4)</f>
        <v/>
      </c>
      <c r="D5" s="124"/>
      <c r="E5" s="130" t="str">
        <f t="shared" si="0"/>
        <v/>
      </c>
      <c r="F5" s="131"/>
      <c r="G5" s="127" t="str">
        <f t="shared" si="1"/>
        <v/>
      </c>
      <c r="H5" s="128" t="str">
        <f t="shared" si="2"/>
        <v/>
      </c>
      <c r="I5" s="14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</row>
    <row r="6" spans="1:26" ht="21" customHeight="1">
      <c r="A6" s="121">
        <v>3</v>
      </c>
      <c r="B6" s="122"/>
      <c r="C6" s="130" t="str">
        <f t="shared" si="3"/>
        <v/>
      </c>
      <c r="D6" s="124"/>
      <c r="E6" s="130" t="str">
        <f t="shared" si="0"/>
        <v/>
      </c>
      <c r="F6" s="132"/>
      <c r="G6" s="127" t="str">
        <f t="shared" si="1"/>
        <v/>
      </c>
      <c r="H6" s="128" t="str">
        <f t="shared" si="2"/>
        <v/>
      </c>
      <c r="I6" s="14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</row>
    <row r="7" spans="1:26" ht="21" customHeight="1">
      <c r="A7" s="121">
        <v>4</v>
      </c>
      <c r="B7" s="122"/>
      <c r="C7" s="130" t="str">
        <f t="shared" ref="C7:C261" si="4">IF(F6="","",C6+F6)</f>
        <v/>
      </c>
      <c r="D7" s="124"/>
      <c r="E7" s="130" t="str">
        <f t="shared" si="0"/>
        <v/>
      </c>
      <c r="F7" s="126"/>
      <c r="G7" s="127" t="str">
        <f t="shared" si="1"/>
        <v/>
      </c>
      <c r="H7" s="128" t="str">
        <f t="shared" si="2"/>
        <v/>
      </c>
      <c r="I7" s="14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</row>
    <row r="8" spans="1:26" ht="21" customHeight="1">
      <c r="A8" s="121">
        <v>5</v>
      </c>
      <c r="B8" s="122"/>
      <c r="C8" s="130" t="str">
        <f t="shared" si="4"/>
        <v/>
      </c>
      <c r="D8" s="124"/>
      <c r="E8" s="130" t="str">
        <f t="shared" si="0"/>
        <v/>
      </c>
      <c r="F8" s="126"/>
      <c r="G8" s="127" t="str">
        <f t="shared" si="1"/>
        <v/>
      </c>
      <c r="H8" s="128" t="str">
        <f t="shared" si="2"/>
        <v/>
      </c>
      <c r="I8" s="14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</row>
    <row r="9" spans="1:26" ht="21" customHeight="1">
      <c r="A9" s="121">
        <v>6</v>
      </c>
      <c r="B9" s="122"/>
      <c r="C9" s="130" t="str">
        <f t="shared" si="4"/>
        <v/>
      </c>
      <c r="D9" s="124"/>
      <c r="E9" s="130" t="str">
        <f t="shared" si="0"/>
        <v/>
      </c>
      <c r="F9" s="126"/>
      <c r="G9" s="127" t="str">
        <f t="shared" si="1"/>
        <v/>
      </c>
      <c r="H9" s="128" t="str">
        <f t="shared" si="2"/>
        <v/>
      </c>
      <c r="I9" s="14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</row>
    <row r="10" spans="1:26" ht="21" customHeight="1">
      <c r="A10" s="121">
        <v>7</v>
      </c>
      <c r="B10" s="122"/>
      <c r="C10" s="130" t="str">
        <f t="shared" si="4"/>
        <v/>
      </c>
      <c r="D10" s="124"/>
      <c r="E10" s="130" t="str">
        <f t="shared" si="0"/>
        <v/>
      </c>
      <c r="F10" s="126"/>
      <c r="G10" s="127" t="str">
        <f t="shared" si="1"/>
        <v/>
      </c>
      <c r="H10" s="128" t="str">
        <f t="shared" si="2"/>
        <v/>
      </c>
      <c r="I10" s="14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</row>
    <row r="11" spans="1:26" ht="21" customHeight="1">
      <c r="A11" s="121">
        <v>8</v>
      </c>
      <c r="B11" s="122"/>
      <c r="C11" s="130" t="str">
        <f t="shared" si="4"/>
        <v/>
      </c>
      <c r="D11" s="124"/>
      <c r="E11" s="130" t="str">
        <f t="shared" si="0"/>
        <v/>
      </c>
      <c r="F11" s="126"/>
      <c r="G11" s="127" t="str">
        <f t="shared" si="1"/>
        <v/>
      </c>
      <c r="H11" s="128" t="str">
        <f t="shared" si="2"/>
        <v/>
      </c>
      <c r="I11" s="14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</row>
    <row r="12" spans="1:26" ht="21" customHeight="1">
      <c r="A12" s="121">
        <v>9</v>
      </c>
      <c r="B12" s="122"/>
      <c r="C12" s="130" t="str">
        <f t="shared" si="4"/>
        <v/>
      </c>
      <c r="D12" s="124"/>
      <c r="E12" s="130" t="str">
        <f t="shared" si="0"/>
        <v/>
      </c>
      <c r="F12" s="126"/>
      <c r="G12" s="127" t="str">
        <f t="shared" si="1"/>
        <v/>
      </c>
      <c r="H12" s="128" t="str">
        <f t="shared" si="2"/>
        <v/>
      </c>
      <c r="I12" s="14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</row>
    <row r="13" spans="1:26" ht="21" customHeight="1">
      <c r="A13" s="121">
        <v>10</v>
      </c>
      <c r="B13" s="122"/>
      <c r="C13" s="130" t="str">
        <f t="shared" si="4"/>
        <v/>
      </c>
      <c r="D13" s="124"/>
      <c r="E13" s="130" t="str">
        <f t="shared" si="0"/>
        <v/>
      </c>
      <c r="F13" s="126"/>
      <c r="G13" s="127" t="str">
        <f t="shared" si="1"/>
        <v/>
      </c>
      <c r="H13" s="128" t="str">
        <f t="shared" si="2"/>
        <v/>
      </c>
      <c r="I13" s="14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</row>
    <row r="14" spans="1:26" ht="21" customHeight="1">
      <c r="A14" s="121">
        <v>11</v>
      </c>
      <c r="B14" s="122"/>
      <c r="C14" s="130" t="str">
        <f t="shared" si="4"/>
        <v/>
      </c>
      <c r="D14" s="124"/>
      <c r="E14" s="130" t="str">
        <f t="shared" si="0"/>
        <v/>
      </c>
      <c r="F14" s="126"/>
      <c r="G14" s="127" t="str">
        <f t="shared" si="1"/>
        <v/>
      </c>
      <c r="H14" s="128" t="str">
        <f t="shared" si="2"/>
        <v/>
      </c>
      <c r="I14" s="14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</row>
    <row r="15" spans="1:26" ht="21" customHeight="1">
      <c r="A15" s="121">
        <v>12</v>
      </c>
      <c r="B15" s="122"/>
      <c r="C15" s="130" t="str">
        <f t="shared" si="4"/>
        <v/>
      </c>
      <c r="D15" s="124"/>
      <c r="E15" s="130" t="str">
        <f t="shared" si="0"/>
        <v/>
      </c>
      <c r="F15" s="126"/>
      <c r="G15" s="127" t="str">
        <f t="shared" si="1"/>
        <v/>
      </c>
      <c r="H15" s="128" t="str">
        <f t="shared" si="2"/>
        <v/>
      </c>
      <c r="I15" s="14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</row>
    <row r="16" spans="1:26" ht="21" customHeight="1">
      <c r="A16" s="121">
        <v>13</v>
      </c>
      <c r="B16" s="122"/>
      <c r="C16" s="130" t="str">
        <f t="shared" si="4"/>
        <v/>
      </c>
      <c r="D16" s="124"/>
      <c r="E16" s="130" t="str">
        <f t="shared" si="0"/>
        <v/>
      </c>
      <c r="F16" s="126"/>
      <c r="G16" s="127" t="str">
        <f t="shared" si="1"/>
        <v/>
      </c>
      <c r="H16" s="128" t="str">
        <f t="shared" si="2"/>
        <v/>
      </c>
      <c r="I16" s="14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</row>
    <row r="17" spans="1:26" ht="21" customHeight="1">
      <c r="A17" s="121">
        <v>14</v>
      </c>
      <c r="B17" s="122"/>
      <c r="C17" s="130" t="str">
        <f t="shared" si="4"/>
        <v/>
      </c>
      <c r="D17" s="124"/>
      <c r="E17" s="130" t="str">
        <f t="shared" si="0"/>
        <v/>
      </c>
      <c r="F17" s="126"/>
      <c r="G17" s="127" t="str">
        <f t="shared" si="1"/>
        <v/>
      </c>
      <c r="H17" s="128" t="str">
        <f t="shared" si="2"/>
        <v/>
      </c>
      <c r="I17" s="14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</row>
    <row r="18" spans="1:26" ht="21" customHeight="1">
      <c r="A18" s="121">
        <v>15</v>
      </c>
      <c r="B18" s="122"/>
      <c r="C18" s="130" t="str">
        <f t="shared" si="4"/>
        <v/>
      </c>
      <c r="D18" s="124"/>
      <c r="E18" s="130" t="str">
        <f t="shared" si="0"/>
        <v/>
      </c>
      <c r="F18" s="126"/>
      <c r="G18" s="127" t="str">
        <f t="shared" si="1"/>
        <v/>
      </c>
      <c r="H18" s="128" t="str">
        <f t="shared" si="2"/>
        <v/>
      </c>
      <c r="I18" s="14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</row>
    <row r="19" spans="1:26" ht="21" customHeight="1">
      <c r="A19" s="121">
        <v>16</v>
      </c>
      <c r="B19" s="122"/>
      <c r="C19" s="130" t="str">
        <f t="shared" si="4"/>
        <v/>
      </c>
      <c r="D19" s="124"/>
      <c r="E19" s="130" t="str">
        <f t="shared" si="0"/>
        <v/>
      </c>
      <c r="F19" s="126"/>
      <c r="G19" s="127" t="str">
        <f t="shared" si="1"/>
        <v/>
      </c>
      <c r="H19" s="128" t="str">
        <f t="shared" si="2"/>
        <v/>
      </c>
      <c r="I19" s="14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</row>
    <row r="20" spans="1:26" ht="21" customHeight="1">
      <c r="A20" s="121">
        <v>17</v>
      </c>
      <c r="B20" s="122"/>
      <c r="C20" s="130" t="str">
        <f t="shared" si="4"/>
        <v/>
      </c>
      <c r="D20" s="124"/>
      <c r="E20" s="130" t="str">
        <f t="shared" si="0"/>
        <v/>
      </c>
      <c r="F20" s="126"/>
      <c r="G20" s="127" t="str">
        <f t="shared" si="1"/>
        <v/>
      </c>
      <c r="H20" s="128" t="str">
        <f t="shared" si="2"/>
        <v/>
      </c>
      <c r="I20" s="14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</row>
    <row r="21" spans="1:26" ht="21" customHeight="1">
      <c r="A21" s="121">
        <v>18</v>
      </c>
      <c r="B21" s="122"/>
      <c r="C21" s="130" t="str">
        <f t="shared" si="4"/>
        <v/>
      </c>
      <c r="D21" s="124"/>
      <c r="E21" s="130" t="str">
        <f t="shared" si="0"/>
        <v/>
      </c>
      <c r="F21" s="126"/>
      <c r="G21" s="127" t="str">
        <f t="shared" si="1"/>
        <v/>
      </c>
      <c r="H21" s="128" t="str">
        <f t="shared" si="2"/>
        <v/>
      </c>
      <c r="I21" s="14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</row>
    <row r="22" spans="1:26" ht="21" customHeight="1">
      <c r="A22" s="121">
        <v>19</v>
      </c>
      <c r="B22" s="122"/>
      <c r="C22" s="130" t="str">
        <f t="shared" si="4"/>
        <v/>
      </c>
      <c r="D22" s="124"/>
      <c r="E22" s="130" t="str">
        <f t="shared" si="0"/>
        <v/>
      </c>
      <c r="F22" s="126"/>
      <c r="G22" s="127" t="str">
        <f t="shared" si="1"/>
        <v/>
      </c>
      <c r="H22" s="128" t="str">
        <f t="shared" si="2"/>
        <v/>
      </c>
      <c r="I22" s="14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</row>
    <row r="23" spans="1:26" ht="21" customHeight="1">
      <c r="A23" s="121">
        <v>20</v>
      </c>
      <c r="B23" s="122"/>
      <c r="C23" s="130" t="str">
        <f t="shared" si="4"/>
        <v/>
      </c>
      <c r="D23" s="124"/>
      <c r="E23" s="130" t="str">
        <f t="shared" si="0"/>
        <v/>
      </c>
      <c r="F23" s="126"/>
      <c r="G23" s="127" t="str">
        <f t="shared" si="1"/>
        <v/>
      </c>
      <c r="H23" s="128" t="str">
        <f t="shared" si="2"/>
        <v/>
      </c>
      <c r="I23" s="14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</row>
    <row r="24" spans="1:26" ht="21" customHeight="1">
      <c r="A24" s="121">
        <v>21</v>
      </c>
      <c r="B24" s="122"/>
      <c r="C24" s="130" t="str">
        <f t="shared" si="4"/>
        <v/>
      </c>
      <c r="D24" s="124"/>
      <c r="E24" s="130" t="str">
        <f t="shared" si="0"/>
        <v/>
      </c>
      <c r="F24" s="126"/>
      <c r="G24" s="127" t="str">
        <f t="shared" si="1"/>
        <v/>
      </c>
      <c r="H24" s="128" t="str">
        <f t="shared" si="2"/>
        <v/>
      </c>
      <c r="I24" s="14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</row>
    <row r="25" spans="1:26" ht="21" customHeight="1">
      <c r="A25" s="121">
        <v>22</v>
      </c>
      <c r="B25" s="122"/>
      <c r="C25" s="130" t="str">
        <f t="shared" si="4"/>
        <v/>
      </c>
      <c r="D25" s="124"/>
      <c r="E25" s="130" t="str">
        <f t="shared" si="0"/>
        <v/>
      </c>
      <c r="F25" s="126"/>
      <c r="G25" s="127" t="str">
        <f t="shared" si="1"/>
        <v/>
      </c>
      <c r="H25" s="128" t="str">
        <f t="shared" si="2"/>
        <v/>
      </c>
      <c r="I25" s="14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</row>
    <row r="26" spans="1:26" ht="21" customHeight="1">
      <c r="A26" s="121">
        <v>23</v>
      </c>
      <c r="B26" s="122"/>
      <c r="C26" s="130" t="str">
        <f t="shared" si="4"/>
        <v/>
      </c>
      <c r="D26" s="124"/>
      <c r="E26" s="130" t="str">
        <f t="shared" si="0"/>
        <v/>
      </c>
      <c r="F26" s="126"/>
      <c r="G26" s="127" t="str">
        <f t="shared" si="1"/>
        <v/>
      </c>
      <c r="H26" s="128" t="str">
        <f t="shared" si="2"/>
        <v/>
      </c>
      <c r="I26" s="14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</row>
    <row r="27" spans="1:26" ht="21" customHeight="1">
      <c r="A27" s="121">
        <v>24</v>
      </c>
      <c r="B27" s="122"/>
      <c r="C27" s="130" t="str">
        <f t="shared" si="4"/>
        <v/>
      </c>
      <c r="D27" s="124"/>
      <c r="E27" s="130" t="str">
        <f t="shared" si="0"/>
        <v/>
      </c>
      <c r="F27" s="126"/>
      <c r="G27" s="127" t="str">
        <f t="shared" si="1"/>
        <v/>
      </c>
      <c r="H27" s="128" t="str">
        <f t="shared" si="2"/>
        <v/>
      </c>
      <c r="I27" s="14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</row>
    <row r="28" spans="1:26" ht="21" customHeight="1">
      <c r="A28" s="121">
        <v>25</v>
      </c>
      <c r="B28" s="122"/>
      <c r="C28" s="130" t="str">
        <f t="shared" si="4"/>
        <v/>
      </c>
      <c r="D28" s="124"/>
      <c r="E28" s="130" t="str">
        <f t="shared" si="0"/>
        <v/>
      </c>
      <c r="F28" s="126"/>
      <c r="G28" s="127" t="str">
        <f t="shared" si="1"/>
        <v/>
      </c>
      <c r="H28" s="128" t="str">
        <f t="shared" si="2"/>
        <v/>
      </c>
      <c r="I28" s="14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</row>
    <row r="29" spans="1:26" ht="21" customHeight="1">
      <c r="A29" s="121">
        <v>26</v>
      </c>
      <c r="B29" s="122"/>
      <c r="C29" s="130" t="str">
        <f t="shared" si="4"/>
        <v/>
      </c>
      <c r="D29" s="124"/>
      <c r="E29" s="130" t="str">
        <f t="shared" si="0"/>
        <v/>
      </c>
      <c r="F29" s="126"/>
      <c r="G29" s="127" t="str">
        <f t="shared" si="1"/>
        <v/>
      </c>
      <c r="H29" s="128" t="str">
        <f t="shared" si="2"/>
        <v/>
      </c>
      <c r="I29" s="14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</row>
    <row r="30" spans="1:26" ht="21" customHeight="1">
      <c r="A30" s="121">
        <v>27</v>
      </c>
      <c r="B30" s="122"/>
      <c r="C30" s="130" t="str">
        <f t="shared" si="4"/>
        <v/>
      </c>
      <c r="D30" s="124"/>
      <c r="E30" s="130" t="str">
        <f t="shared" si="0"/>
        <v/>
      </c>
      <c r="F30" s="126"/>
      <c r="G30" s="127" t="str">
        <f t="shared" si="1"/>
        <v/>
      </c>
      <c r="H30" s="128" t="str">
        <f t="shared" si="2"/>
        <v/>
      </c>
      <c r="I30" s="14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</row>
    <row r="31" spans="1:26" ht="21" customHeight="1">
      <c r="A31" s="121">
        <v>28</v>
      </c>
      <c r="B31" s="122"/>
      <c r="C31" s="130" t="str">
        <f t="shared" si="4"/>
        <v/>
      </c>
      <c r="D31" s="124"/>
      <c r="E31" s="130" t="str">
        <f t="shared" si="0"/>
        <v/>
      </c>
      <c r="F31" s="126"/>
      <c r="G31" s="127" t="str">
        <f t="shared" si="1"/>
        <v/>
      </c>
      <c r="H31" s="128" t="str">
        <f t="shared" si="2"/>
        <v/>
      </c>
      <c r="I31" s="14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</row>
    <row r="32" spans="1:26" ht="21" customHeight="1">
      <c r="A32" s="121">
        <v>29</v>
      </c>
      <c r="B32" s="133"/>
      <c r="C32" s="130" t="str">
        <f t="shared" si="4"/>
        <v/>
      </c>
      <c r="D32" s="96"/>
      <c r="E32" s="130" t="str">
        <f t="shared" si="0"/>
        <v/>
      </c>
      <c r="F32" s="132"/>
      <c r="G32" s="127" t="str">
        <f t="shared" si="1"/>
        <v/>
      </c>
      <c r="H32" s="128" t="str">
        <f t="shared" si="2"/>
        <v/>
      </c>
      <c r="I32" s="14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</row>
    <row r="33" spans="1:26" ht="21" customHeight="1">
      <c r="A33" s="121">
        <v>30</v>
      </c>
      <c r="B33" s="133"/>
      <c r="C33" s="130" t="str">
        <f t="shared" si="4"/>
        <v/>
      </c>
      <c r="D33" s="96"/>
      <c r="E33" s="130" t="str">
        <f t="shared" si="0"/>
        <v/>
      </c>
      <c r="F33" s="132"/>
      <c r="G33" s="127" t="str">
        <f t="shared" si="1"/>
        <v/>
      </c>
      <c r="H33" s="128" t="str">
        <f t="shared" si="2"/>
        <v/>
      </c>
      <c r="I33" s="14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</row>
    <row r="34" spans="1:26" ht="21" customHeight="1">
      <c r="A34" s="121">
        <v>31</v>
      </c>
      <c r="B34" s="133"/>
      <c r="C34" s="130" t="str">
        <f t="shared" si="4"/>
        <v/>
      </c>
      <c r="D34" s="96"/>
      <c r="E34" s="130" t="str">
        <f t="shared" si="0"/>
        <v/>
      </c>
      <c r="F34" s="132"/>
      <c r="G34" s="127" t="str">
        <f t="shared" si="1"/>
        <v/>
      </c>
      <c r="H34" s="128" t="str">
        <f t="shared" si="2"/>
        <v/>
      </c>
      <c r="I34" s="14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</row>
    <row r="35" spans="1:26" ht="21" customHeight="1">
      <c r="A35" s="121">
        <v>32</v>
      </c>
      <c r="B35" s="133"/>
      <c r="C35" s="130" t="str">
        <f t="shared" si="4"/>
        <v/>
      </c>
      <c r="D35" s="96"/>
      <c r="E35" s="130" t="str">
        <f t="shared" si="0"/>
        <v/>
      </c>
      <c r="F35" s="132"/>
      <c r="G35" s="127" t="str">
        <f t="shared" si="1"/>
        <v/>
      </c>
      <c r="H35" s="128" t="str">
        <f t="shared" si="2"/>
        <v/>
      </c>
      <c r="I35" s="14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</row>
    <row r="36" spans="1:26" ht="21" customHeight="1">
      <c r="A36" s="121">
        <v>33</v>
      </c>
      <c r="B36" s="133"/>
      <c r="C36" s="130" t="str">
        <f t="shared" si="4"/>
        <v/>
      </c>
      <c r="D36" s="96"/>
      <c r="E36" s="130" t="str">
        <f t="shared" si="0"/>
        <v/>
      </c>
      <c r="F36" s="132"/>
      <c r="G36" s="127" t="str">
        <f t="shared" si="1"/>
        <v/>
      </c>
      <c r="H36" s="128" t="str">
        <f t="shared" si="2"/>
        <v/>
      </c>
      <c r="I36" s="14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</row>
    <row r="37" spans="1:26" ht="21" customHeight="1">
      <c r="A37" s="121">
        <v>34</v>
      </c>
      <c r="B37" s="133"/>
      <c r="C37" s="130" t="str">
        <f t="shared" si="4"/>
        <v/>
      </c>
      <c r="D37" s="96"/>
      <c r="E37" s="130" t="str">
        <f t="shared" si="0"/>
        <v/>
      </c>
      <c r="F37" s="132"/>
      <c r="G37" s="127" t="str">
        <f t="shared" si="1"/>
        <v/>
      </c>
      <c r="H37" s="128" t="str">
        <f t="shared" si="2"/>
        <v/>
      </c>
      <c r="I37" s="14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</row>
    <row r="38" spans="1:26" ht="21" customHeight="1">
      <c r="A38" s="121">
        <v>35</v>
      </c>
      <c r="B38" s="133"/>
      <c r="C38" s="130" t="str">
        <f t="shared" si="4"/>
        <v/>
      </c>
      <c r="D38" s="96"/>
      <c r="E38" s="130" t="str">
        <f t="shared" si="0"/>
        <v/>
      </c>
      <c r="F38" s="132"/>
      <c r="G38" s="127" t="str">
        <f t="shared" si="1"/>
        <v/>
      </c>
      <c r="H38" s="128" t="str">
        <f t="shared" si="2"/>
        <v/>
      </c>
      <c r="I38" s="14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</row>
    <row r="39" spans="1:26" ht="21" customHeight="1">
      <c r="A39" s="121">
        <v>36</v>
      </c>
      <c r="B39" s="133"/>
      <c r="C39" s="130" t="str">
        <f t="shared" si="4"/>
        <v/>
      </c>
      <c r="D39" s="96"/>
      <c r="E39" s="130" t="str">
        <f t="shared" si="0"/>
        <v/>
      </c>
      <c r="F39" s="132"/>
      <c r="G39" s="127" t="str">
        <f t="shared" si="1"/>
        <v/>
      </c>
      <c r="H39" s="128" t="str">
        <f t="shared" si="2"/>
        <v/>
      </c>
      <c r="I39" s="14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</row>
    <row r="40" spans="1:26" ht="21" customHeight="1">
      <c r="A40" s="121">
        <v>37</v>
      </c>
      <c r="B40" s="133"/>
      <c r="C40" s="130" t="str">
        <f t="shared" si="4"/>
        <v/>
      </c>
      <c r="D40" s="96"/>
      <c r="E40" s="130" t="str">
        <f t="shared" si="0"/>
        <v/>
      </c>
      <c r="F40" s="132"/>
      <c r="G40" s="127" t="str">
        <f t="shared" si="1"/>
        <v/>
      </c>
      <c r="H40" s="128" t="str">
        <f t="shared" si="2"/>
        <v/>
      </c>
      <c r="I40" s="14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</row>
    <row r="41" spans="1:26" ht="21" customHeight="1">
      <c r="A41" s="121">
        <v>38</v>
      </c>
      <c r="B41" s="133"/>
      <c r="C41" s="130" t="str">
        <f t="shared" si="4"/>
        <v/>
      </c>
      <c r="D41" s="96"/>
      <c r="E41" s="130" t="str">
        <f t="shared" si="0"/>
        <v/>
      </c>
      <c r="F41" s="132"/>
      <c r="G41" s="127" t="str">
        <f t="shared" si="1"/>
        <v/>
      </c>
      <c r="H41" s="128" t="str">
        <f t="shared" si="2"/>
        <v/>
      </c>
      <c r="I41" s="14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</row>
    <row r="42" spans="1:26" ht="21" customHeight="1">
      <c r="A42" s="121">
        <v>39</v>
      </c>
      <c r="B42" s="133"/>
      <c r="C42" s="130" t="str">
        <f t="shared" si="4"/>
        <v/>
      </c>
      <c r="D42" s="96"/>
      <c r="E42" s="130" t="str">
        <f t="shared" si="0"/>
        <v/>
      </c>
      <c r="F42" s="132"/>
      <c r="G42" s="127" t="str">
        <f t="shared" si="1"/>
        <v/>
      </c>
      <c r="H42" s="128" t="str">
        <f t="shared" si="2"/>
        <v/>
      </c>
      <c r="I42" s="14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</row>
    <row r="43" spans="1:26" ht="21" customHeight="1">
      <c r="A43" s="121">
        <v>40</v>
      </c>
      <c r="B43" s="133"/>
      <c r="C43" s="130" t="str">
        <f t="shared" si="4"/>
        <v/>
      </c>
      <c r="D43" s="96"/>
      <c r="E43" s="130" t="str">
        <f t="shared" si="0"/>
        <v/>
      </c>
      <c r="F43" s="132"/>
      <c r="G43" s="127" t="str">
        <f t="shared" si="1"/>
        <v/>
      </c>
      <c r="H43" s="128" t="str">
        <f t="shared" si="2"/>
        <v/>
      </c>
      <c r="I43" s="14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</row>
    <row r="44" spans="1:26" ht="21" customHeight="1">
      <c r="A44" s="121">
        <v>41</v>
      </c>
      <c r="B44" s="133"/>
      <c r="C44" s="130" t="str">
        <f t="shared" si="4"/>
        <v/>
      </c>
      <c r="D44" s="96"/>
      <c r="E44" s="130" t="str">
        <f t="shared" si="0"/>
        <v/>
      </c>
      <c r="F44" s="132"/>
      <c r="G44" s="127" t="str">
        <f t="shared" si="1"/>
        <v/>
      </c>
      <c r="H44" s="128" t="str">
        <f t="shared" si="2"/>
        <v/>
      </c>
      <c r="I44" s="14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</row>
    <row r="45" spans="1:26" ht="21" customHeight="1">
      <c r="A45" s="121">
        <v>42</v>
      </c>
      <c r="B45" s="133"/>
      <c r="C45" s="130" t="str">
        <f t="shared" si="4"/>
        <v/>
      </c>
      <c r="D45" s="96"/>
      <c r="E45" s="130" t="str">
        <f t="shared" si="0"/>
        <v/>
      </c>
      <c r="F45" s="132"/>
      <c r="G45" s="127" t="str">
        <f t="shared" si="1"/>
        <v/>
      </c>
      <c r="H45" s="128" t="str">
        <f t="shared" si="2"/>
        <v/>
      </c>
      <c r="I45" s="14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</row>
    <row r="46" spans="1:26" ht="21" customHeight="1">
      <c r="A46" s="121">
        <v>43</v>
      </c>
      <c r="B46" s="133"/>
      <c r="C46" s="130" t="str">
        <f t="shared" si="4"/>
        <v/>
      </c>
      <c r="D46" s="96"/>
      <c r="E46" s="130" t="str">
        <f t="shared" si="0"/>
        <v/>
      </c>
      <c r="F46" s="132"/>
      <c r="G46" s="127" t="str">
        <f t="shared" si="1"/>
        <v/>
      </c>
      <c r="H46" s="128" t="str">
        <f t="shared" si="2"/>
        <v/>
      </c>
      <c r="I46" s="14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</row>
    <row r="47" spans="1:26" ht="21" customHeight="1">
      <c r="A47" s="121">
        <v>44</v>
      </c>
      <c r="B47" s="133"/>
      <c r="C47" s="130" t="str">
        <f t="shared" si="4"/>
        <v/>
      </c>
      <c r="D47" s="96"/>
      <c r="E47" s="130" t="str">
        <f t="shared" si="0"/>
        <v/>
      </c>
      <c r="F47" s="132"/>
      <c r="G47" s="127" t="str">
        <f t="shared" si="1"/>
        <v/>
      </c>
      <c r="H47" s="128" t="str">
        <f t="shared" si="2"/>
        <v/>
      </c>
      <c r="I47" s="14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</row>
    <row r="48" spans="1:26" ht="21" customHeight="1">
      <c r="A48" s="121">
        <v>45</v>
      </c>
      <c r="B48" s="133"/>
      <c r="C48" s="130" t="str">
        <f t="shared" si="4"/>
        <v/>
      </c>
      <c r="D48" s="96"/>
      <c r="E48" s="130" t="str">
        <f t="shared" si="0"/>
        <v/>
      </c>
      <c r="F48" s="132"/>
      <c r="G48" s="127" t="str">
        <f t="shared" si="1"/>
        <v/>
      </c>
      <c r="H48" s="128" t="str">
        <f t="shared" si="2"/>
        <v/>
      </c>
      <c r="I48" s="14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</row>
    <row r="49" spans="1:26" ht="21" customHeight="1">
      <c r="A49" s="121">
        <v>46</v>
      </c>
      <c r="B49" s="133"/>
      <c r="C49" s="130" t="str">
        <f t="shared" si="4"/>
        <v/>
      </c>
      <c r="D49" s="96"/>
      <c r="E49" s="130" t="str">
        <f t="shared" si="0"/>
        <v/>
      </c>
      <c r="F49" s="132"/>
      <c r="G49" s="127" t="str">
        <f t="shared" si="1"/>
        <v/>
      </c>
      <c r="H49" s="128" t="str">
        <f t="shared" si="2"/>
        <v/>
      </c>
      <c r="I49" s="14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</row>
    <row r="50" spans="1:26" ht="21" customHeight="1">
      <c r="A50" s="121">
        <v>47</v>
      </c>
      <c r="B50" s="133"/>
      <c r="C50" s="130" t="str">
        <f t="shared" si="4"/>
        <v/>
      </c>
      <c r="D50" s="96"/>
      <c r="E50" s="130" t="str">
        <f t="shared" si="0"/>
        <v/>
      </c>
      <c r="F50" s="132"/>
      <c r="G50" s="127" t="str">
        <f t="shared" si="1"/>
        <v/>
      </c>
      <c r="H50" s="128" t="str">
        <f t="shared" si="2"/>
        <v/>
      </c>
      <c r="I50" s="14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</row>
    <row r="51" spans="1:26" ht="21" customHeight="1">
      <c r="A51" s="121">
        <v>48</v>
      </c>
      <c r="B51" s="133"/>
      <c r="C51" s="130" t="str">
        <f t="shared" si="4"/>
        <v/>
      </c>
      <c r="D51" s="96"/>
      <c r="E51" s="130" t="str">
        <f t="shared" si="0"/>
        <v/>
      </c>
      <c r="F51" s="132"/>
      <c r="G51" s="127" t="str">
        <f t="shared" si="1"/>
        <v/>
      </c>
      <c r="H51" s="128" t="str">
        <f t="shared" si="2"/>
        <v/>
      </c>
      <c r="I51" s="14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</row>
    <row r="52" spans="1:26" ht="21" customHeight="1">
      <c r="A52" s="121">
        <v>49</v>
      </c>
      <c r="B52" s="133"/>
      <c r="C52" s="130" t="str">
        <f t="shared" si="4"/>
        <v/>
      </c>
      <c r="D52" s="96"/>
      <c r="E52" s="130" t="str">
        <f t="shared" si="0"/>
        <v/>
      </c>
      <c r="F52" s="132"/>
      <c r="G52" s="127" t="str">
        <f t="shared" si="1"/>
        <v/>
      </c>
      <c r="H52" s="128" t="str">
        <f t="shared" si="2"/>
        <v/>
      </c>
      <c r="I52" s="14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</row>
    <row r="53" spans="1:26" ht="21" customHeight="1">
      <c r="A53" s="121">
        <v>50</v>
      </c>
      <c r="B53" s="133"/>
      <c r="C53" s="130" t="str">
        <f t="shared" si="4"/>
        <v/>
      </c>
      <c r="D53" s="96"/>
      <c r="E53" s="130" t="str">
        <f t="shared" si="0"/>
        <v/>
      </c>
      <c r="F53" s="132"/>
      <c r="G53" s="127" t="str">
        <f t="shared" si="1"/>
        <v/>
      </c>
      <c r="H53" s="128" t="str">
        <f t="shared" si="2"/>
        <v/>
      </c>
      <c r="I53" s="14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</row>
    <row r="54" spans="1:26" ht="21" customHeight="1">
      <c r="A54" s="121">
        <v>51</v>
      </c>
      <c r="B54" s="133"/>
      <c r="C54" s="130" t="str">
        <f t="shared" si="4"/>
        <v/>
      </c>
      <c r="D54" s="96"/>
      <c r="E54" s="130" t="str">
        <f t="shared" si="0"/>
        <v/>
      </c>
      <c r="F54" s="132"/>
      <c r="G54" s="127" t="str">
        <f t="shared" si="1"/>
        <v/>
      </c>
      <c r="H54" s="128" t="str">
        <f t="shared" si="2"/>
        <v/>
      </c>
      <c r="I54" s="14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</row>
    <row r="55" spans="1:26" ht="21" customHeight="1">
      <c r="A55" s="121">
        <v>52</v>
      </c>
      <c r="B55" s="133"/>
      <c r="C55" s="130" t="str">
        <f t="shared" si="4"/>
        <v/>
      </c>
      <c r="D55" s="96"/>
      <c r="E55" s="130" t="str">
        <f t="shared" si="0"/>
        <v/>
      </c>
      <c r="F55" s="132"/>
      <c r="G55" s="127" t="str">
        <f t="shared" si="1"/>
        <v/>
      </c>
      <c r="H55" s="128" t="str">
        <f t="shared" si="2"/>
        <v/>
      </c>
      <c r="I55" s="14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</row>
    <row r="56" spans="1:26" ht="21" customHeight="1">
      <c r="A56" s="121">
        <v>53</v>
      </c>
      <c r="B56" s="133"/>
      <c r="C56" s="130" t="str">
        <f t="shared" si="4"/>
        <v/>
      </c>
      <c r="D56" s="96"/>
      <c r="E56" s="130" t="str">
        <f t="shared" si="0"/>
        <v/>
      </c>
      <c r="F56" s="132"/>
      <c r="G56" s="127" t="str">
        <f t="shared" si="1"/>
        <v/>
      </c>
      <c r="H56" s="128" t="str">
        <f t="shared" si="2"/>
        <v/>
      </c>
      <c r="I56" s="14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</row>
    <row r="57" spans="1:26" ht="21" customHeight="1">
      <c r="A57" s="121">
        <v>54</v>
      </c>
      <c r="B57" s="133"/>
      <c r="C57" s="130" t="str">
        <f t="shared" si="4"/>
        <v/>
      </c>
      <c r="D57" s="96"/>
      <c r="E57" s="130" t="str">
        <f t="shared" si="0"/>
        <v/>
      </c>
      <c r="F57" s="132"/>
      <c r="G57" s="127" t="str">
        <f t="shared" si="1"/>
        <v/>
      </c>
      <c r="H57" s="128" t="str">
        <f t="shared" si="2"/>
        <v/>
      </c>
      <c r="I57" s="14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</row>
    <row r="58" spans="1:26" ht="21" customHeight="1">
      <c r="A58" s="121">
        <v>55</v>
      </c>
      <c r="B58" s="133"/>
      <c r="C58" s="130" t="str">
        <f t="shared" si="4"/>
        <v/>
      </c>
      <c r="D58" s="96"/>
      <c r="E58" s="130" t="str">
        <f t="shared" si="0"/>
        <v/>
      </c>
      <c r="F58" s="132"/>
      <c r="G58" s="127" t="str">
        <f t="shared" si="1"/>
        <v/>
      </c>
      <c r="H58" s="128" t="str">
        <f t="shared" si="2"/>
        <v/>
      </c>
      <c r="I58" s="14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</row>
    <row r="59" spans="1:26" ht="21" customHeight="1">
      <c r="A59" s="121">
        <v>56</v>
      </c>
      <c r="B59" s="133"/>
      <c r="C59" s="130" t="str">
        <f t="shared" si="4"/>
        <v/>
      </c>
      <c r="D59" s="96"/>
      <c r="E59" s="130" t="str">
        <f t="shared" si="0"/>
        <v/>
      </c>
      <c r="F59" s="132"/>
      <c r="G59" s="127" t="str">
        <f t="shared" si="1"/>
        <v/>
      </c>
      <c r="H59" s="128" t="str">
        <f t="shared" si="2"/>
        <v/>
      </c>
      <c r="I59" s="14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</row>
    <row r="60" spans="1:26" ht="21" customHeight="1">
      <c r="A60" s="121">
        <v>57</v>
      </c>
      <c r="B60" s="133"/>
      <c r="C60" s="130" t="str">
        <f t="shared" si="4"/>
        <v/>
      </c>
      <c r="D60" s="96"/>
      <c r="E60" s="130" t="str">
        <f t="shared" si="0"/>
        <v/>
      </c>
      <c r="F60" s="132"/>
      <c r="G60" s="127" t="str">
        <f t="shared" si="1"/>
        <v/>
      </c>
      <c r="H60" s="128" t="str">
        <f t="shared" si="2"/>
        <v/>
      </c>
      <c r="I60" s="14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</row>
    <row r="61" spans="1:26" ht="21" customHeight="1">
      <c r="A61" s="121">
        <v>58</v>
      </c>
      <c r="B61" s="133"/>
      <c r="C61" s="130" t="str">
        <f t="shared" si="4"/>
        <v/>
      </c>
      <c r="D61" s="96"/>
      <c r="E61" s="130" t="str">
        <f t="shared" si="0"/>
        <v/>
      </c>
      <c r="F61" s="132"/>
      <c r="G61" s="127" t="str">
        <f t="shared" si="1"/>
        <v/>
      </c>
      <c r="H61" s="128" t="str">
        <f t="shared" si="2"/>
        <v/>
      </c>
      <c r="I61" s="14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</row>
    <row r="62" spans="1:26" ht="21" customHeight="1">
      <c r="A62" s="121">
        <v>59</v>
      </c>
      <c r="B62" s="133"/>
      <c r="C62" s="130" t="str">
        <f t="shared" si="4"/>
        <v/>
      </c>
      <c r="D62" s="96"/>
      <c r="E62" s="130" t="str">
        <f t="shared" si="0"/>
        <v/>
      </c>
      <c r="F62" s="132"/>
      <c r="G62" s="127" t="str">
        <f t="shared" si="1"/>
        <v/>
      </c>
      <c r="H62" s="128" t="str">
        <f t="shared" si="2"/>
        <v/>
      </c>
      <c r="I62" s="14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</row>
    <row r="63" spans="1:26" ht="21" customHeight="1">
      <c r="A63" s="121">
        <v>60</v>
      </c>
      <c r="B63" s="133"/>
      <c r="C63" s="130" t="str">
        <f t="shared" si="4"/>
        <v/>
      </c>
      <c r="D63" s="96"/>
      <c r="E63" s="130" t="str">
        <f t="shared" si="0"/>
        <v/>
      </c>
      <c r="F63" s="132"/>
      <c r="G63" s="127" t="str">
        <f t="shared" si="1"/>
        <v/>
      </c>
      <c r="H63" s="128" t="str">
        <f t="shared" si="2"/>
        <v/>
      </c>
      <c r="I63" s="14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</row>
    <row r="64" spans="1:26" ht="21" customHeight="1">
      <c r="A64" s="121">
        <v>61</v>
      </c>
      <c r="B64" s="133"/>
      <c r="C64" s="130" t="str">
        <f t="shared" si="4"/>
        <v/>
      </c>
      <c r="D64" s="96"/>
      <c r="E64" s="130" t="str">
        <f t="shared" si="0"/>
        <v/>
      </c>
      <c r="F64" s="132"/>
      <c r="G64" s="127" t="str">
        <f t="shared" si="1"/>
        <v/>
      </c>
      <c r="H64" s="128" t="str">
        <f t="shared" si="2"/>
        <v/>
      </c>
      <c r="I64" s="14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</row>
    <row r="65" spans="1:26" ht="21" customHeight="1">
      <c r="A65" s="121">
        <v>62</v>
      </c>
      <c r="B65" s="133"/>
      <c r="C65" s="130" t="str">
        <f t="shared" si="4"/>
        <v/>
      </c>
      <c r="D65" s="96"/>
      <c r="E65" s="130" t="str">
        <f t="shared" si="0"/>
        <v/>
      </c>
      <c r="F65" s="132"/>
      <c r="G65" s="127" t="str">
        <f t="shared" si="1"/>
        <v/>
      </c>
      <c r="H65" s="128" t="str">
        <f t="shared" si="2"/>
        <v/>
      </c>
      <c r="I65" s="14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</row>
    <row r="66" spans="1:26" ht="21" customHeight="1">
      <c r="A66" s="121">
        <v>63</v>
      </c>
      <c r="B66" s="133"/>
      <c r="C66" s="130" t="str">
        <f t="shared" si="4"/>
        <v/>
      </c>
      <c r="D66" s="96"/>
      <c r="E66" s="130" t="str">
        <f t="shared" si="0"/>
        <v/>
      </c>
      <c r="F66" s="132"/>
      <c r="G66" s="127" t="str">
        <f t="shared" si="1"/>
        <v/>
      </c>
      <c r="H66" s="128" t="str">
        <f t="shared" si="2"/>
        <v/>
      </c>
      <c r="I66" s="14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</row>
    <row r="67" spans="1:26" ht="21" customHeight="1">
      <c r="A67" s="121">
        <v>64</v>
      </c>
      <c r="B67" s="133"/>
      <c r="C67" s="130" t="str">
        <f t="shared" si="4"/>
        <v/>
      </c>
      <c r="D67" s="96"/>
      <c r="E67" s="130" t="str">
        <f t="shared" si="0"/>
        <v/>
      </c>
      <c r="F67" s="132"/>
      <c r="G67" s="127" t="str">
        <f t="shared" si="1"/>
        <v/>
      </c>
      <c r="H67" s="128" t="str">
        <f t="shared" si="2"/>
        <v/>
      </c>
      <c r="I67" s="14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</row>
    <row r="68" spans="1:26" ht="21" customHeight="1">
      <c r="A68" s="121">
        <v>65</v>
      </c>
      <c r="B68" s="133"/>
      <c r="C68" s="130" t="str">
        <f t="shared" si="4"/>
        <v/>
      </c>
      <c r="D68" s="96"/>
      <c r="E68" s="130" t="str">
        <f t="shared" si="0"/>
        <v/>
      </c>
      <c r="F68" s="132"/>
      <c r="G68" s="127" t="str">
        <f t="shared" si="1"/>
        <v/>
      </c>
      <c r="H68" s="128" t="str">
        <f t="shared" si="2"/>
        <v/>
      </c>
      <c r="I68" s="14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</row>
    <row r="69" spans="1:26" ht="21" customHeight="1">
      <c r="A69" s="121">
        <v>66</v>
      </c>
      <c r="B69" s="133"/>
      <c r="C69" s="130" t="str">
        <f t="shared" si="4"/>
        <v/>
      </c>
      <c r="D69" s="96"/>
      <c r="E69" s="130" t="str">
        <f t="shared" si="0"/>
        <v/>
      </c>
      <c r="F69" s="132"/>
      <c r="G69" s="127" t="str">
        <f t="shared" si="1"/>
        <v/>
      </c>
      <c r="H69" s="128" t="str">
        <f t="shared" si="2"/>
        <v/>
      </c>
      <c r="I69" s="14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</row>
    <row r="70" spans="1:26" ht="21" customHeight="1">
      <c r="A70" s="121">
        <v>67</v>
      </c>
      <c r="B70" s="133"/>
      <c r="C70" s="130" t="str">
        <f t="shared" si="4"/>
        <v/>
      </c>
      <c r="D70" s="96"/>
      <c r="E70" s="130" t="str">
        <f t="shared" si="0"/>
        <v/>
      </c>
      <c r="F70" s="132"/>
      <c r="G70" s="127" t="str">
        <f t="shared" si="1"/>
        <v/>
      </c>
      <c r="H70" s="128" t="str">
        <f t="shared" si="2"/>
        <v/>
      </c>
      <c r="I70" s="14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</row>
    <row r="71" spans="1:26" ht="21" customHeight="1">
      <c r="A71" s="121">
        <v>68</v>
      </c>
      <c r="B71" s="133"/>
      <c r="C71" s="130" t="str">
        <f t="shared" si="4"/>
        <v/>
      </c>
      <c r="D71" s="96"/>
      <c r="E71" s="130" t="str">
        <f t="shared" si="0"/>
        <v/>
      </c>
      <c r="F71" s="132"/>
      <c r="G71" s="127" t="str">
        <f t="shared" si="1"/>
        <v/>
      </c>
      <c r="H71" s="128" t="str">
        <f t="shared" si="2"/>
        <v/>
      </c>
      <c r="I71" s="14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</row>
    <row r="72" spans="1:26" ht="21" customHeight="1">
      <c r="A72" s="121">
        <v>69</v>
      </c>
      <c r="B72" s="133"/>
      <c r="C72" s="130" t="str">
        <f t="shared" si="4"/>
        <v/>
      </c>
      <c r="D72" s="96"/>
      <c r="E72" s="130" t="str">
        <f t="shared" si="0"/>
        <v/>
      </c>
      <c r="F72" s="132"/>
      <c r="G72" s="127" t="str">
        <f t="shared" si="1"/>
        <v/>
      </c>
      <c r="H72" s="128" t="str">
        <f t="shared" si="2"/>
        <v/>
      </c>
      <c r="I72" s="14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</row>
    <row r="73" spans="1:26" ht="21" customHeight="1">
      <c r="A73" s="121">
        <v>70</v>
      </c>
      <c r="B73" s="133"/>
      <c r="C73" s="130" t="str">
        <f t="shared" si="4"/>
        <v/>
      </c>
      <c r="D73" s="96"/>
      <c r="E73" s="130" t="str">
        <f t="shared" si="0"/>
        <v/>
      </c>
      <c r="F73" s="132"/>
      <c r="G73" s="127" t="str">
        <f t="shared" si="1"/>
        <v/>
      </c>
      <c r="H73" s="128" t="str">
        <f t="shared" si="2"/>
        <v/>
      </c>
      <c r="I73" s="14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</row>
    <row r="74" spans="1:26" ht="21" customHeight="1">
      <c r="A74" s="121">
        <v>71</v>
      </c>
      <c r="B74" s="133"/>
      <c r="C74" s="130" t="str">
        <f t="shared" si="4"/>
        <v/>
      </c>
      <c r="D74" s="96"/>
      <c r="E74" s="130" t="str">
        <f t="shared" si="0"/>
        <v/>
      </c>
      <c r="F74" s="132"/>
      <c r="G74" s="127" t="str">
        <f t="shared" si="1"/>
        <v/>
      </c>
      <c r="H74" s="128" t="str">
        <f t="shared" si="2"/>
        <v/>
      </c>
      <c r="I74" s="14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</row>
    <row r="75" spans="1:26" ht="21" customHeight="1">
      <c r="A75" s="121">
        <v>72</v>
      </c>
      <c r="B75" s="133"/>
      <c r="C75" s="130" t="str">
        <f t="shared" si="4"/>
        <v/>
      </c>
      <c r="D75" s="96"/>
      <c r="E75" s="130" t="str">
        <f t="shared" si="0"/>
        <v/>
      </c>
      <c r="F75" s="132"/>
      <c r="G75" s="127" t="str">
        <f t="shared" si="1"/>
        <v/>
      </c>
      <c r="H75" s="128" t="str">
        <f t="shared" si="2"/>
        <v/>
      </c>
      <c r="I75" s="14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</row>
    <row r="76" spans="1:26" ht="21" customHeight="1">
      <c r="A76" s="121">
        <v>73</v>
      </c>
      <c r="B76" s="133"/>
      <c r="C76" s="130" t="str">
        <f t="shared" si="4"/>
        <v/>
      </c>
      <c r="D76" s="96"/>
      <c r="E76" s="130" t="str">
        <f t="shared" si="0"/>
        <v/>
      </c>
      <c r="F76" s="132"/>
      <c r="G76" s="127" t="str">
        <f t="shared" si="1"/>
        <v/>
      </c>
      <c r="H76" s="128" t="str">
        <f t="shared" si="2"/>
        <v/>
      </c>
      <c r="I76" s="14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</row>
    <row r="77" spans="1:26" ht="21" customHeight="1">
      <c r="A77" s="121">
        <v>74</v>
      </c>
      <c r="B77" s="133"/>
      <c r="C77" s="130" t="str">
        <f t="shared" si="4"/>
        <v/>
      </c>
      <c r="D77" s="96"/>
      <c r="E77" s="130" t="str">
        <f t="shared" si="0"/>
        <v/>
      </c>
      <c r="F77" s="132"/>
      <c r="G77" s="127" t="str">
        <f t="shared" si="1"/>
        <v/>
      </c>
      <c r="H77" s="128" t="str">
        <f t="shared" si="2"/>
        <v/>
      </c>
      <c r="I77" s="14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</row>
    <row r="78" spans="1:26" ht="21" customHeight="1">
      <c r="A78" s="121">
        <v>75</v>
      </c>
      <c r="B78" s="133"/>
      <c r="C78" s="130" t="str">
        <f t="shared" si="4"/>
        <v/>
      </c>
      <c r="D78" s="96"/>
      <c r="E78" s="130" t="str">
        <f t="shared" si="0"/>
        <v/>
      </c>
      <c r="F78" s="132"/>
      <c r="G78" s="127" t="str">
        <f t="shared" si="1"/>
        <v/>
      </c>
      <c r="H78" s="128" t="str">
        <f t="shared" si="2"/>
        <v/>
      </c>
      <c r="I78" s="14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</row>
    <row r="79" spans="1:26" ht="21" customHeight="1">
      <c r="A79" s="121">
        <v>76</v>
      </c>
      <c r="B79" s="133"/>
      <c r="C79" s="130" t="str">
        <f t="shared" si="4"/>
        <v/>
      </c>
      <c r="D79" s="96"/>
      <c r="E79" s="130" t="str">
        <f t="shared" si="0"/>
        <v/>
      </c>
      <c r="F79" s="132"/>
      <c r="G79" s="127" t="str">
        <f t="shared" si="1"/>
        <v/>
      </c>
      <c r="H79" s="128" t="str">
        <f t="shared" si="2"/>
        <v/>
      </c>
      <c r="I79" s="14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</row>
    <row r="80" spans="1:26" ht="21" customHeight="1">
      <c r="A80" s="121">
        <v>77</v>
      </c>
      <c r="B80" s="133"/>
      <c r="C80" s="130" t="str">
        <f t="shared" si="4"/>
        <v/>
      </c>
      <c r="D80" s="96"/>
      <c r="E80" s="130" t="str">
        <f t="shared" si="0"/>
        <v/>
      </c>
      <c r="F80" s="132"/>
      <c r="G80" s="127" t="str">
        <f t="shared" si="1"/>
        <v/>
      </c>
      <c r="H80" s="128" t="str">
        <f t="shared" si="2"/>
        <v/>
      </c>
      <c r="I80" s="14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</row>
    <row r="81" spans="1:26" ht="21" customHeight="1">
      <c r="A81" s="121">
        <v>78</v>
      </c>
      <c r="B81" s="133"/>
      <c r="C81" s="130" t="str">
        <f t="shared" si="4"/>
        <v/>
      </c>
      <c r="D81" s="96"/>
      <c r="E81" s="130" t="str">
        <f t="shared" si="0"/>
        <v/>
      </c>
      <c r="F81" s="132"/>
      <c r="G81" s="127" t="str">
        <f t="shared" si="1"/>
        <v/>
      </c>
      <c r="H81" s="128" t="str">
        <f t="shared" si="2"/>
        <v/>
      </c>
      <c r="I81" s="14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</row>
    <row r="82" spans="1:26" ht="21" customHeight="1">
      <c r="A82" s="121">
        <v>79</v>
      </c>
      <c r="B82" s="133"/>
      <c r="C82" s="130" t="str">
        <f t="shared" si="4"/>
        <v/>
      </c>
      <c r="D82" s="96"/>
      <c r="E82" s="130" t="str">
        <f t="shared" si="0"/>
        <v/>
      </c>
      <c r="F82" s="132"/>
      <c r="G82" s="127" t="str">
        <f t="shared" si="1"/>
        <v/>
      </c>
      <c r="H82" s="128" t="str">
        <f t="shared" si="2"/>
        <v/>
      </c>
      <c r="I82" s="14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</row>
    <row r="83" spans="1:26" ht="21" customHeight="1">
      <c r="A83" s="121">
        <v>80</v>
      </c>
      <c r="B83" s="133"/>
      <c r="C83" s="130" t="str">
        <f t="shared" si="4"/>
        <v/>
      </c>
      <c r="D83" s="96"/>
      <c r="E83" s="130" t="str">
        <f t="shared" si="0"/>
        <v/>
      </c>
      <c r="F83" s="132"/>
      <c r="G83" s="127" t="str">
        <f t="shared" si="1"/>
        <v/>
      </c>
      <c r="H83" s="128" t="str">
        <f t="shared" si="2"/>
        <v/>
      </c>
      <c r="I83" s="14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</row>
    <row r="84" spans="1:26" ht="21" customHeight="1">
      <c r="A84" s="121">
        <v>81</v>
      </c>
      <c r="B84" s="133"/>
      <c r="C84" s="130" t="str">
        <f t="shared" si="4"/>
        <v/>
      </c>
      <c r="D84" s="96"/>
      <c r="E84" s="130" t="str">
        <f t="shared" si="0"/>
        <v/>
      </c>
      <c r="F84" s="132"/>
      <c r="G84" s="127" t="str">
        <f t="shared" si="1"/>
        <v/>
      </c>
      <c r="H84" s="128" t="str">
        <f t="shared" si="2"/>
        <v/>
      </c>
      <c r="I84" s="14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</row>
    <row r="85" spans="1:26" ht="21" customHeight="1">
      <c r="A85" s="121">
        <v>82</v>
      </c>
      <c r="B85" s="133"/>
      <c r="C85" s="130" t="str">
        <f t="shared" si="4"/>
        <v/>
      </c>
      <c r="D85" s="96"/>
      <c r="E85" s="130" t="str">
        <f t="shared" si="0"/>
        <v/>
      </c>
      <c r="F85" s="132"/>
      <c r="G85" s="127" t="str">
        <f t="shared" si="1"/>
        <v/>
      </c>
      <c r="H85" s="128" t="str">
        <f t="shared" si="2"/>
        <v/>
      </c>
      <c r="I85" s="14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</row>
    <row r="86" spans="1:26" ht="21" customHeight="1">
      <c r="A86" s="121">
        <v>83</v>
      </c>
      <c r="B86" s="133"/>
      <c r="C86" s="130" t="str">
        <f t="shared" si="4"/>
        <v/>
      </c>
      <c r="D86" s="96"/>
      <c r="E86" s="130" t="str">
        <f t="shared" si="0"/>
        <v/>
      </c>
      <c r="F86" s="132"/>
      <c r="G86" s="127" t="str">
        <f t="shared" si="1"/>
        <v/>
      </c>
      <c r="H86" s="128" t="str">
        <f t="shared" si="2"/>
        <v/>
      </c>
      <c r="I86" s="14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</row>
    <row r="87" spans="1:26" ht="21" customHeight="1">
      <c r="A87" s="121">
        <v>84</v>
      </c>
      <c r="B87" s="133"/>
      <c r="C87" s="130" t="str">
        <f t="shared" si="4"/>
        <v/>
      </c>
      <c r="D87" s="96"/>
      <c r="E87" s="130" t="str">
        <f t="shared" si="0"/>
        <v/>
      </c>
      <c r="F87" s="132"/>
      <c r="G87" s="127" t="str">
        <f t="shared" si="1"/>
        <v/>
      </c>
      <c r="H87" s="128" t="str">
        <f t="shared" si="2"/>
        <v/>
      </c>
      <c r="I87" s="14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</row>
    <row r="88" spans="1:26" ht="21" customHeight="1">
      <c r="A88" s="121">
        <v>85</v>
      </c>
      <c r="B88" s="133"/>
      <c r="C88" s="130" t="str">
        <f t="shared" si="4"/>
        <v/>
      </c>
      <c r="D88" s="96"/>
      <c r="E88" s="130" t="str">
        <f t="shared" si="0"/>
        <v/>
      </c>
      <c r="F88" s="132"/>
      <c r="G88" s="127" t="str">
        <f t="shared" si="1"/>
        <v/>
      </c>
      <c r="H88" s="128" t="str">
        <f t="shared" si="2"/>
        <v/>
      </c>
      <c r="I88" s="14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</row>
    <row r="89" spans="1:26" ht="21" customHeight="1">
      <c r="A89" s="121">
        <v>86</v>
      </c>
      <c r="B89" s="133"/>
      <c r="C89" s="130" t="str">
        <f t="shared" si="4"/>
        <v/>
      </c>
      <c r="D89" s="96"/>
      <c r="E89" s="130" t="str">
        <f t="shared" si="0"/>
        <v/>
      </c>
      <c r="F89" s="132"/>
      <c r="G89" s="127" t="str">
        <f t="shared" si="1"/>
        <v/>
      </c>
      <c r="H89" s="128" t="str">
        <f t="shared" si="2"/>
        <v/>
      </c>
      <c r="I89" s="14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</row>
    <row r="90" spans="1:26" ht="21" customHeight="1">
      <c r="A90" s="121">
        <v>87</v>
      </c>
      <c r="B90" s="133"/>
      <c r="C90" s="130" t="str">
        <f t="shared" si="4"/>
        <v/>
      </c>
      <c r="D90" s="96"/>
      <c r="E90" s="130" t="str">
        <f t="shared" si="0"/>
        <v/>
      </c>
      <c r="F90" s="132"/>
      <c r="G90" s="127" t="str">
        <f t="shared" si="1"/>
        <v/>
      </c>
      <c r="H90" s="128" t="str">
        <f t="shared" si="2"/>
        <v/>
      </c>
      <c r="I90" s="14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</row>
    <row r="91" spans="1:26" ht="21" customHeight="1">
      <c r="A91" s="121">
        <v>88</v>
      </c>
      <c r="B91" s="133"/>
      <c r="C91" s="130" t="str">
        <f t="shared" si="4"/>
        <v/>
      </c>
      <c r="D91" s="96"/>
      <c r="E91" s="130" t="str">
        <f t="shared" si="0"/>
        <v/>
      </c>
      <c r="F91" s="132"/>
      <c r="G91" s="127" t="str">
        <f t="shared" si="1"/>
        <v/>
      </c>
      <c r="H91" s="128" t="str">
        <f t="shared" si="2"/>
        <v/>
      </c>
      <c r="I91" s="14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</row>
    <row r="92" spans="1:26" ht="21" customHeight="1">
      <c r="A92" s="121">
        <v>89</v>
      </c>
      <c r="B92" s="133"/>
      <c r="C92" s="130" t="str">
        <f t="shared" si="4"/>
        <v/>
      </c>
      <c r="D92" s="96"/>
      <c r="E92" s="130" t="str">
        <f t="shared" si="0"/>
        <v/>
      </c>
      <c r="F92" s="132"/>
      <c r="G92" s="127" t="str">
        <f t="shared" si="1"/>
        <v/>
      </c>
      <c r="H92" s="128" t="str">
        <f t="shared" si="2"/>
        <v/>
      </c>
      <c r="I92" s="14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</row>
    <row r="93" spans="1:26" ht="21" customHeight="1">
      <c r="A93" s="121">
        <v>90</v>
      </c>
      <c r="B93" s="133"/>
      <c r="C93" s="130" t="str">
        <f t="shared" si="4"/>
        <v/>
      </c>
      <c r="D93" s="96"/>
      <c r="E93" s="130" t="str">
        <f t="shared" si="0"/>
        <v/>
      </c>
      <c r="F93" s="132"/>
      <c r="G93" s="127" t="str">
        <f t="shared" si="1"/>
        <v/>
      </c>
      <c r="H93" s="128" t="str">
        <f t="shared" si="2"/>
        <v/>
      </c>
      <c r="I93" s="14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</row>
    <row r="94" spans="1:26" ht="21" customHeight="1">
      <c r="A94" s="121">
        <v>91</v>
      </c>
      <c r="B94" s="133"/>
      <c r="C94" s="130" t="str">
        <f t="shared" si="4"/>
        <v/>
      </c>
      <c r="D94" s="96"/>
      <c r="E94" s="130" t="str">
        <f t="shared" si="0"/>
        <v/>
      </c>
      <c r="F94" s="132"/>
      <c r="G94" s="127" t="str">
        <f t="shared" si="1"/>
        <v/>
      </c>
      <c r="H94" s="128" t="str">
        <f t="shared" si="2"/>
        <v/>
      </c>
      <c r="I94" s="14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</row>
    <row r="95" spans="1:26" ht="21" customHeight="1">
      <c r="A95" s="121">
        <v>92</v>
      </c>
      <c r="B95" s="133"/>
      <c r="C95" s="130" t="str">
        <f t="shared" si="4"/>
        <v/>
      </c>
      <c r="D95" s="96"/>
      <c r="E95" s="130" t="str">
        <f t="shared" si="0"/>
        <v/>
      </c>
      <c r="F95" s="132"/>
      <c r="G95" s="127" t="str">
        <f t="shared" si="1"/>
        <v/>
      </c>
      <c r="H95" s="128" t="str">
        <f t="shared" si="2"/>
        <v/>
      </c>
      <c r="I95" s="14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</row>
    <row r="96" spans="1:26" ht="21" customHeight="1">
      <c r="A96" s="121">
        <v>93</v>
      </c>
      <c r="B96" s="133"/>
      <c r="C96" s="130" t="str">
        <f t="shared" si="4"/>
        <v/>
      </c>
      <c r="D96" s="96"/>
      <c r="E96" s="130" t="str">
        <f t="shared" si="0"/>
        <v/>
      </c>
      <c r="F96" s="132"/>
      <c r="G96" s="127" t="str">
        <f t="shared" si="1"/>
        <v/>
      </c>
      <c r="H96" s="128" t="str">
        <f t="shared" si="2"/>
        <v/>
      </c>
      <c r="I96" s="14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</row>
    <row r="97" spans="1:26" ht="21" customHeight="1">
      <c r="A97" s="121">
        <v>94</v>
      </c>
      <c r="B97" s="133"/>
      <c r="C97" s="130" t="str">
        <f t="shared" si="4"/>
        <v/>
      </c>
      <c r="D97" s="96"/>
      <c r="E97" s="130" t="str">
        <f t="shared" si="0"/>
        <v/>
      </c>
      <c r="F97" s="132"/>
      <c r="G97" s="127" t="str">
        <f t="shared" si="1"/>
        <v/>
      </c>
      <c r="H97" s="128" t="str">
        <f t="shared" si="2"/>
        <v/>
      </c>
      <c r="I97" s="14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</row>
    <row r="98" spans="1:26" ht="21" customHeight="1">
      <c r="A98" s="121">
        <v>95</v>
      </c>
      <c r="B98" s="133"/>
      <c r="C98" s="130" t="str">
        <f t="shared" si="4"/>
        <v/>
      </c>
      <c r="D98" s="96"/>
      <c r="E98" s="130" t="str">
        <f t="shared" si="0"/>
        <v/>
      </c>
      <c r="F98" s="132"/>
      <c r="G98" s="127" t="str">
        <f t="shared" si="1"/>
        <v/>
      </c>
      <c r="H98" s="128" t="str">
        <f t="shared" si="2"/>
        <v/>
      </c>
      <c r="I98" s="14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</row>
    <row r="99" spans="1:26" ht="21" customHeight="1">
      <c r="A99" s="121">
        <v>96</v>
      </c>
      <c r="B99" s="133"/>
      <c r="C99" s="130" t="str">
        <f t="shared" si="4"/>
        <v/>
      </c>
      <c r="D99" s="96"/>
      <c r="E99" s="130" t="str">
        <f t="shared" si="0"/>
        <v/>
      </c>
      <c r="F99" s="132"/>
      <c r="G99" s="127" t="str">
        <f t="shared" si="1"/>
        <v/>
      </c>
      <c r="H99" s="128" t="str">
        <f t="shared" si="2"/>
        <v/>
      </c>
      <c r="I99" s="14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</row>
    <row r="100" spans="1:26" ht="21" customHeight="1">
      <c r="A100" s="121">
        <v>97</v>
      </c>
      <c r="B100" s="133"/>
      <c r="C100" s="130" t="str">
        <f t="shared" si="4"/>
        <v/>
      </c>
      <c r="D100" s="96"/>
      <c r="E100" s="130" t="str">
        <f t="shared" si="0"/>
        <v/>
      </c>
      <c r="F100" s="132"/>
      <c r="G100" s="127" t="str">
        <f t="shared" si="1"/>
        <v/>
      </c>
      <c r="H100" s="128" t="str">
        <f t="shared" si="2"/>
        <v/>
      </c>
      <c r="I100" s="14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</row>
    <row r="101" spans="1:26" ht="21" customHeight="1">
      <c r="A101" s="121">
        <v>98</v>
      </c>
      <c r="B101" s="133"/>
      <c r="C101" s="130" t="str">
        <f t="shared" si="4"/>
        <v/>
      </c>
      <c r="D101" s="96"/>
      <c r="E101" s="130" t="str">
        <f t="shared" si="0"/>
        <v/>
      </c>
      <c r="F101" s="132"/>
      <c r="G101" s="127" t="str">
        <f t="shared" si="1"/>
        <v/>
      </c>
      <c r="H101" s="128" t="str">
        <f t="shared" si="2"/>
        <v/>
      </c>
      <c r="I101" s="14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</row>
    <row r="102" spans="1:26" ht="21" customHeight="1">
      <c r="A102" s="121">
        <v>99</v>
      </c>
      <c r="B102" s="133"/>
      <c r="C102" s="130" t="str">
        <f t="shared" si="4"/>
        <v/>
      </c>
      <c r="D102" s="96"/>
      <c r="E102" s="130" t="str">
        <f t="shared" si="0"/>
        <v/>
      </c>
      <c r="F102" s="132"/>
      <c r="G102" s="127" t="str">
        <f t="shared" si="1"/>
        <v/>
      </c>
      <c r="H102" s="128" t="str">
        <f t="shared" si="2"/>
        <v/>
      </c>
      <c r="I102" s="14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</row>
    <row r="103" spans="1:26" ht="21" customHeight="1">
      <c r="A103" s="121">
        <v>100</v>
      </c>
      <c r="B103" s="133"/>
      <c r="C103" s="130" t="str">
        <f t="shared" si="4"/>
        <v/>
      </c>
      <c r="D103" s="96"/>
      <c r="E103" s="130" t="str">
        <f t="shared" si="0"/>
        <v/>
      </c>
      <c r="F103" s="132"/>
      <c r="G103" s="127" t="str">
        <f t="shared" si="1"/>
        <v/>
      </c>
      <c r="H103" s="128" t="str">
        <f t="shared" si="2"/>
        <v/>
      </c>
      <c r="I103" s="14"/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</row>
    <row r="104" spans="1:26" ht="21" customHeight="1">
      <c r="A104" s="121">
        <v>101</v>
      </c>
      <c r="B104" s="133"/>
      <c r="C104" s="130" t="str">
        <f t="shared" si="4"/>
        <v/>
      </c>
      <c r="D104" s="96"/>
      <c r="E104" s="130" t="str">
        <f t="shared" si="0"/>
        <v/>
      </c>
      <c r="F104" s="132"/>
      <c r="G104" s="127" t="str">
        <f t="shared" si="1"/>
        <v/>
      </c>
      <c r="H104" s="128" t="str">
        <f t="shared" si="2"/>
        <v/>
      </c>
      <c r="I104" s="14"/>
      <c r="J104" s="111"/>
      <c r="K104" s="111"/>
      <c r="L104" s="11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</row>
    <row r="105" spans="1:26" ht="21" customHeight="1">
      <c r="A105" s="121">
        <v>102</v>
      </c>
      <c r="B105" s="133"/>
      <c r="C105" s="130" t="str">
        <f t="shared" si="4"/>
        <v/>
      </c>
      <c r="D105" s="96"/>
      <c r="E105" s="130" t="str">
        <f t="shared" si="0"/>
        <v/>
      </c>
      <c r="F105" s="132"/>
      <c r="G105" s="127" t="str">
        <f t="shared" si="1"/>
        <v/>
      </c>
      <c r="H105" s="128" t="str">
        <f t="shared" si="2"/>
        <v/>
      </c>
      <c r="I105" s="14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</row>
    <row r="106" spans="1:26" ht="21" customHeight="1">
      <c r="A106" s="121">
        <v>103</v>
      </c>
      <c r="B106" s="133"/>
      <c r="C106" s="130" t="str">
        <f t="shared" si="4"/>
        <v/>
      </c>
      <c r="D106" s="96"/>
      <c r="E106" s="130" t="str">
        <f t="shared" si="0"/>
        <v/>
      </c>
      <c r="F106" s="132"/>
      <c r="G106" s="127" t="str">
        <f t="shared" si="1"/>
        <v/>
      </c>
      <c r="H106" s="128" t="str">
        <f t="shared" si="2"/>
        <v/>
      </c>
      <c r="I106" s="14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</row>
    <row r="107" spans="1:26" ht="21" customHeight="1">
      <c r="A107" s="121">
        <v>104</v>
      </c>
      <c r="B107" s="133"/>
      <c r="C107" s="130" t="str">
        <f t="shared" si="4"/>
        <v/>
      </c>
      <c r="D107" s="96"/>
      <c r="E107" s="130" t="str">
        <f t="shared" si="0"/>
        <v/>
      </c>
      <c r="F107" s="132"/>
      <c r="G107" s="127" t="str">
        <f t="shared" si="1"/>
        <v/>
      </c>
      <c r="H107" s="128" t="str">
        <f t="shared" si="2"/>
        <v/>
      </c>
      <c r="I107" s="14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</row>
    <row r="108" spans="1:26" ht="21" customHeight="1">
      <c r="A108" s="121">
        <v>105</v>
      </c>
      <c r="B108" s="133"/>
      <c r="C108" s="130" t="str">
        <f t="shared" si="4"/>
        <v/>
      </c>
      <c r="D108" s="96"/>
      <c r="E108" s="130" t="str">
        <f t="shared" si="0"/>
        <v/>
      </c>
      <c r="F108" s="132"/>
      <c r="G108" s="127" t="str">
        <f t="shared" si="1"/>
        <v/>
      </c>
      <c r="H108" s="128" t="str">
        <f t="shared" si="2"/>
        <v/>
      </c>
      <c r="I108" s="14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</row>
    <row r="109" spans="1:26" ht="21" customHeight="1">
      <c r="A109" s="121">
        <v>106</v>
      </c>
      <c r="B109" s="133"/>
      <c r="C109" s="130" t="str">
        <f t="shared" si="4"/>
        <v/>
      </c>
      <c r="D109" s="96"/>
      <c r="E109" s="130" t="str">
        <f t="shared" si="0"/>
        <v/>
      </c>
      <c r="F109" s="132"/>
      <c r="G109" s="127" t="str">
        <f t="shared" si="1"/>
        <v/>
      </c>
      <c r="H109" s="128" t="str">
        <f t="shared" si="2"/>
        <v/>
      </c>
      <c r="I109" s="14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</row>
    <row r="110" spans="1:26" ht="21" customHeight="1">
      <c r="A110" s="121">
        <v>107</v>
      </c>
      <c r="B110" s="133"/>
      <c r="C110" s="130" t="str">
        <f t="shared" si="4"/>
        <v/>
      </c>
      <c r="D110" s="96"/>
      <c r="E110" s="130" t="str">
        <f t="shared" si="0"/>
        <v/>
      </c>
      <c r="F110" s="132"/>
      <c r="G110" s="127" t="str">
        <f t="shared" si="1"/>
        <v/>
      </c>
      <c r="H110" s="128" t="str">
        <f t="shared" si="2"/>
        <v/>
      </c>
      <c r="I110" s="14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</row>
    <row r="111" spans="1:26" ht="21" customHeight="1">
      <c r="A111" s="121">
        <v>108</v>
      </c>
      <c r="B111" s="133"/>
      <c r="C111" s="130" t="str">
        <f t="shared" si="4"/>
        <v/>
      </c>
      <c r="D111" s="96"/>
      <c r="E111" s="130" t="str">
        <f t="shared" si="0"/>
        <v/>
      </c>
      <c r="F111" s="132"/>
      <c r="G111" s="127" t="str">
        <f t="shared" si="1"/>
        <v/>
      </c>
      <c r="H111" s="128" t="str">
        <f t="shared" si="2"/>
        <v/>
      </c>
      <c r="I111" s="14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</row>
    <row r="112" spans="1:26" ht="21" customHeight="1">
      <c r="A112" s="121">
        <v>109</v>
      </c>
      <c r="B112" s="133"/>
      <c r="C112" s="130" t="str">
        <f t="shared" si="4"/>
        <v/>
      </c>
      <c r="D112" s="96"/>
      <c r="E112" s="130" t="str">
        <f t="shared" si="0"/>
        <v/>
      </c>
      <c r="F112" s="132"/>
      <c r="G112" s="127" t="str">
        <f t="shared" si="1"/>
        <v/>
      </c>
      <c r="H112" s="128" t="str">
        <f t="shared" si="2"/>
        <v/>
      </c>
      <c r="I112" s="14"/>
      <c r="J112" s="111"/>
      <c r="K112" s="111"/>
      <c r="L112" s="111"/>
      <c r="M112" s="111"/>
      <c r="N112" s="111"/>
      <c r="O112" s="111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</row>
    <row r="113" spans="1:26" ht="21" customHeight="1">
      <c r="A113" s="121">
        <v>110</v>
      </c>
      <c r="B113" s="133"/>
      <c r="C113" s="130" t="str">
        <f t="shared" si="4"/>
        <v/>
      </c>
      <c r="D113" s="96"/>
      <c r="E113" s="130" t="str">
        <f t="shared" si="0"/>
        <v/>
      </c>
      <c r="F113" s="132"/>
      <c r="G113" s="127" t="str">
        <f t="shared" si="1"/>
        <v/>
      </c>
      <c r="H113" s="128" t="str">
        <f t="shared" si="2"/>
        <v/>
      </c>
      <c r="I113" s="14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</row>
    <row r="114" spans="1:26" ht="21" customHeight="1">
      <c r="A114" s="121">
        <v>111</v>
      </c>
      <c r="B114" s="133"/>
      <c r="C114" s="130" t="str">
        <f t="shared" si="4"/>
        <v/>
      </c>
      <c r="D114" s="96"/>
      <c r="E114" s="130" t="str">
        <f t="shared" si="0"/>
        <v/>
      </c>
      <c r="F114" s="132"/>
      <c r="G114" s="127" t="str">
        <f t="shared" si="1"/>
        <v/>
      </c>
      <c r="H114" s="128" t="str">
        <f t="shared" si="2"/>
        <v/>
      </c>
      <c r="I114" s="14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</row>
    <row r="115" spans="1:26" ht="21" customHeight="1">
      <c r="A115" s="121">
        <v>112</v>
      </c>
      <c r="B115" s="133"/>
      <c r="C115" s="130" t="str">
        <f t="shared" si="4"/>
        <v/>
      </c>
      <c r="D115" s="96"/>
      <c r="E115" s="130" t="str">
        <f t="shared" si="0"/>
        <v/>
      </c>
      <c r="F115" s="132"/>
      <c r="G115" s="127" t="str">
        <f t="shared" si="1"/>
        <v/>
      </c>
      <c r="H115" s="128" t="str">
        <f t="shared" si="2"/>
        <v/>
      </c>
      <c r="I115" s="14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</row>
    <row r="116" spans="1:26" ht="21" customHeight="1">
      <c r="A116" s="121">
        <v>113</v>
      </c>
      <c r="B116" s="133"/>
      <c r="C116" s="130" t="str">
        <f t="shared" si="4"/>
        <v/>
      </c>
      <c r="D116" s="96"/>
      <c r="E116" s="130" t="str">
        <f t="shared" si="0"/>
        <v/>
      </c>
      <c r="F116" s="132"/>
      <c r="G116" s="127" t="str">
        <f t="shared" si="1"/>
        <v/>
      </c>
      <c r="H116" s="128" t="str">
        <f t="shared" si="2"/>
        <v/>
      </c>
      <c r="I116" s="14"/>
      <c r="J116" s="111"/>
      <c r="K116" s="111"/>
      <c r="L116" s="11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</row>
    <row r="117" spans="1:26" ht="21" customHeight="1">
      <c r="A117" s="121">
        <v>114</v>
      </c>
      <c r="B117" s="133"/>
      <c r="C117" s="130" t="str">
        <f t="shared" si="4"/>
        <v/>
      </c>
      <c r="D117" s="96"/>
      <c r="E117" s="130" t="str">
        <f t="shared" si="0"/>
        <v/>
      </c>
      <c r="F117" s="132"/>
      <c r="G117" s="127" t="str">
        <f t="shared" si="1"/>
        <v/>
      </c>
      <c r="H117" s="128" t="str">
        <f t="shared" si="2"/>
        <v/>
      </c>
      <c r="I117" s="14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</row>
    <row r="118" spans="1:26" ht="21" customHeight="1">
      <c r="A118" s="121">
        <v>115</v>
      </c>
      <c r="B118" s="133"/>
      <c r="C118" s="130" t="str">
        <f t="shared" si="4"/>
        <v/>
      </c>
      <c r="D118" s="96"/>
      <c r="E118" s="130" t="str">
        <f t="shared" si="0"/>
        <v/>
      </c>
      <c r="F118" s="132"/>
      <c r="G118" s="127" t="str">
        <f t="shared" si="1"/>
        <v/>
      </c>
      <c r="H118" s="128" t="str">
        <f t="shared" si="2"/>
        <v/>
      </c>
      <c r="I118" s="14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</row>
    <row r="119" spans="1:26" ht="21" customHeight="1">
      <c r="A119" s="121">
        <v>116</v>
      </c>
      <c r="B119" s="133"/>
      <c r="C119" s="130" t="str">
        <f t="shared" si="4"/>
        <v/>
      </c>
      <c r="D119" s="96"/>
      <c r="E119" s="130" t="str">
        <f t="shared" si="0"/>
        <v/>
      </c>
      <c r="F119" s="132"/>
      <c r="G119" s="127" t="str">
        <f t="shared" si="1"/>
        <v/>
      </c>
      <c r="H119" s="128" t="str">
        <f t="shared" si="2"/>
        <v/>
      </c>
      <c r="I119" s="14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</row>
    <row r="120" spans="1:26" ht="21" customHeight="1">
      <c r="A120" s="121">
        <v>117</v>
      </c>
      <c r="B120" s="133"/>
      <c r="C120" s="130" t="str">
        <f t="shared" si="4"/>
        <v/>
      </c>
      <c r="D120" s="96"/>
      <c r="E120" s="130" t="str">
        <f t="shared" si="0"/>
        <v/>
      </c>
      <c r="F120" s="132"/>
      <c r="G120" s="127" t="str">
        <f t="shared" si="1"/>
        <v/>
      </c>
      <c r="H120" s="128" t="str">
        <f t="shared" si="2"/>
        <v/>
      </c>
      <c r="I120" s="14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</row>
    <row r="121" spans="1:26" ht="21" customHeight="1">
      <c r="A121" s="121">
        <v>118</v>
      </c>
      <c r="B121" s="133"/>
      <c r="C121" s="130" t="str">
        <f t="shared" si="4"/>
        <v/>
      </c>
      <c r="D121" s="96"/>
      <c r="E121" s="130" t="str">
        <f t="shared" si="0"/>
        <v/>
      </c>
      <c r="F121" s="132"/>
      <c r="G121" s="127" t="str">
        <f t="shared" si="1"/>
        <v/>
      </c>
      <c r="H121" s="128" t="str">
        <f t="shared" si="2"/>
        <v/>
      </c>
      <c r="I121" s="14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</row>
    <row r="122" spans="1:26" ht="21" customHeight="1">
      <c r="A122" s="121">
        <v>119</v>
      </c>
      <c r="B122" s="133"/>
      <c r="C122" s="130" t="str">
        <f t="shared" si="4"/>
        <v/>
      </c>
      <c r="D122" s="96"/>
      <c r="E122" s="130" t="str">
        <f t="shared" si="0"/>
        <v/>
      </c>
      <c r="F122" s="132"/>
      <c r="G122" s="127" t="str">
        <f t="shared" si="1"/>
        <v/>
      </c>
      <c r="H122" s="128" t="str">
        <f t="shared" si="2"/>
        <v/>
      </c>
      <c r="I122" s="14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</row>
    <row r="123" spans="1:26" ht="21" customHeight="1">
      <c r="A123" s="121">
        <v>120</v>
      </c>
      <c r="B123" s="133"/>
      <c r="C123" s="130" t="str">
        <f t="shared" si="4"/>
        <v/>
      </c>
      <c r="D123" s="96"/>
      <c r="E123" s="130" t="str">
        <f t="shared" si="0"/>
        <v/>
      </c>
      <c r="F123" s="132"/>
      <c r="G123" s="127" t="str">
        <f t="shared" si="1"/>
        <v/>
      </c>
      <c r="H123" s="128" t="str">
        <f t="shared" si="2"/>
        <v/>
      </c>
      <c r="I123" s="14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</row>
    <row r="124" spans="1:26" ht="21" customHeight="1">
      <c r="A124" s="121">
        <v>121</v>
      </c>
      <c r="B124" s="133"/>
      <c r="C124" s="130" t="str">
        <f t="shared" si="4"/>
        <v/>
      </c>
      <c r="D124" s="96"/>
      <c r="E124" s="130" t="str">
        <f t="shared" si="0"/>
        <v/>
      </c>
      <c r="F124" s="132"/>
      <c r="G124" s="127" t="str">
        <f t="shared" si="1"/>
        <v/>
      </c>
      <c r="H124" s="128" t="str">
        <f t="shared" si="2"/>
        <v/>
      </c>
      <c r="I124" s="14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</row>
    <row r="125" spans="1:26" ht="21" customHeight="1">
      <c r="A125" s="121">
        <v>122</v>
      </c>
      <c r="B125" s="133"/>
      <c r="C125" s="130" t="str">
        <f t="shared" si="4"/>
        <v/>
      </c>
      <c r="D125" s="96"/>
      <c r="E125" s="130" t="str">
        <f t="shared" si="0"/>
        <v/>
      </c>
      <c r="F125" s="132"/>
      <c r="G125" s="127" t="str">
        <f t="shared" si="1"/>
        <v/>
      </c>
      <c r="H125" s="128" t="str">
        <f t="shared" si="2"/>
        <v/>
      </c>
      <c r="I125" s="14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</row>
    <row r="126" spans="1:26" ht="21" customHeight="1">
      <c r="A126" s="121">
        <v>123</v>
      </c>
      <c r="B126" s="133"/>
      <c r="C126" s="130" t="str">
        <f t="shared" si="4"/>
        <v/>
      </c>
      <c r="D126" s="96"/>
      <c r="E126" s="130" t="str">
        <f t="shared" si="0"/>
        <v/>
      </c>
      <c r="F126" s="132"/>
      <c r="G126" s="127" t="str">
        <f t="shared" si="1"/>
        <v/>
      </c>
      <c r="H126" s="128" t="str">
        <f t="shared" si="2"/>
        <v/>
      </c>
      <c r="I126" s="14"/>
      <c r="J126" s="111"/>
      <c r="K126" s="111"/>
      <c r="L126" s="111"/>
      <c r="M126" s="111"/>
      <c r="N126" s="111"/>
      <c r="O126" s="111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</row>
    <row r="127" spans="1:26" ht="21" customHeight="1">
      <c r="A127" s="121">
        <v>124</v>
      </c>
      <c r="B127" s="133"/>
      <c r="C127" s="130" t="str">
        <f t="shared" si="4"/>
        <v/>
      </c>
      <c r="D127" s="96"/>
      <c r="E127" s="130" t="str">
        <f t="shared" si="0"/>
        <v/>
      </c>
      <c r="F127" s="132"/>
      <c r="G127" s="127" t="str">
        <f t="shared" si="1"/>
        <v/>
      </c>
      <c r="H127" s="128" t="str">
        <f t="shared" si="2"/>
        <v/>
      </c>
      <c r="I127" s="14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</row>
    <row r="128" spans="1:26" ht="21" customHeight="1">
      <c r="A128" s="121">
        <v>125</v>
      </c>
      <c r="B128" s="133"/>
      <c r="C128" s="130" t="str">
        <f t="shared" si="4"/>
        <v/>
      </c>
      <c r="D128" s="96"/>
      <c r="E128" s="130" t="str">
        <f t="shared" si="0"/>
        <v/>
      </c>
      <c r="F128" s="132"/>
      <c r="G128" s="127" t="str">
        <f t="shared" si="1"/>
        <v/>
      </c>
      <c r="H128" s="128" t="str">
        <f t="shared" si="2"/>
        <v/>
      </c>
      <c r="I128" s="14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</row>
    <row r="129" spans="1:26" ht="21" customHeight="1">
      <c r="A129" s="121">
        <v>126</v>
      </c>
      <c r="B129" s="133"/>
      <c r="C129" s="130" t="str">
        <f t="shared" si="4"/>
        <v/>
      </c>
      <c r="D129" s="96"/>
      <c r="E129" s="130" t="str">
        <f t="shared" si="0"/>
        <v/>
      </c>
      <c r="F129" s="132"/>
      <c r="G129" s="127" t="str">
        <f t="shared" si="1"/>
        <v/>
      </c>
      <c r="H129" s="128" t="str">
        <f t="shared" si="2"/>
        <v/>
      </c>
      <c r="I129" s="14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</row>
    <row r="130" spans="1:26" ht="21" customHeight="1">
      <c r="A130" s="121">
        <v>127</v>
      </c>
      <c r="B130" s="133"/>
      <c r="C130" s="130" t="str">
        <f t="shared" si="4"/>
        <v/>
      </c>
      <c r="D130" s="96"/>
      <c r="E130" s="130" t="str">
        <f t="shared" si="0"/>
        <v/>
      </c>
      <c r="F130" s="132"/>
      <c r="G130" s="127" t="str">
        <f t="shared" si="1"/>
        <v/>
      </c>
      <c r="H130" s="128" t="str">
        <f t="shared" si="2"/>
        <v/>
      </c>
      <c r="I130" s="14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</row>
    <row r="131" spans="1:26" ht="21" customHeight="1">
      <c r="A131" s="121">
        <v>128</v>
      </c>
      <c r="B131" s="133"/>
      <c r="C131" s="130" t="str">
        <f t="shared" si="4"/>
        <v/>
      </c>
      <c r="D131" s="96"/>
      <c r="E131" s="130" t="str">
        <f t="shared" si="0"/>
        <v/>
      </c>
      <c r="F131" s="132"/>
      <c r="G131" s="127" t="str">
        <f t="shared" si="1"/>
        <v/>
      </c>
      <c r="H131" s="128" t="str">
        <f t="shared" si="2"/>
        <v/>
      </c>
      <c r="I131" s="14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</row>
    <row r="132" spans="1:26" ht="21" customHeight="1">
      <c r="A132" s="121">
        <v>129</v>
      </c>
      <c r="B132" s="133"/>
      <c r="C132" s="130" t="str">
        <f t="shared" si="4"/>
        <v/>
      </c>
      <c r="D132" s="96"/>
      <c r="E132" s="130" t="str">
        <f t="shared" si="0"/>
        <v/>
      </c>
      <c r="F132" s="132"/>
      <c r="G132" s="127" t="str">
        <f t="shared" si="1"/>
        <v/>
      </c>
      <c r="H132" s="128" t="str">
        <f t="shared" si="2"/>
        <v/>
      </c>
      <c r="I132" s="14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</row>
    <row r="133" spans="1:26" ht="21" customHeight="1">
      <c r="A133" s="121">
        <v>130</v>
      </c>
      <c r="B133" s="133"/>
      <c r="C133" s="130" t="str">
        <f t="shared" si="4"/>
        <v/>
      </c>
      <c r="D133" s="96"/>
      <c r="E133" s="130" t="str">
        <f t="shared" si="0"/>
        <v/>
      </c>
      <c r="F133" s="132"/>
      <c r="G133" s="127" t="str">
        <f t="shared" si="1"/>
        <v/>
      </c>
      <c r="H133" s="128" t="str">
        <f t="shared" si="2"/>
        <v/>
      </c>
      <c r="I133" s="14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</row>
    <row r="134" spans="1:26" ht="21" customHeight="1">
      <c r="A134" s="121">
        <v>131</v>
      </c>
      <c r="B134" s="133"/>
      <c r="C134" s="130" t="str">
        <f t="shared" si="4"/>
        <v/>
      </c>
      <c r="D134" s="96"/>
      <c r="E134" s="130" t="str">
        <f t="shared" si="0"/>
        <v/>
      </c>
      <c r="F134" s="132"/>
      <c r="G134" s="127" t="str">
        <f t="shared" si="1"/>
        <v/>
      </c>
      <c r="H134" s="128" t="str">
        <f t="shared" si="2"/>
        <v/>
      </c>
      <c r="I134" s="14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111"/>
    </row>
    <row r="135" spans="1:26" ht="21" customHeight="1">
      <c r="A135" s="121">
        <v>132</v>
      </c>
      <c r="B135" s="133"/>
      <c r="C135" s="130" t="str">
        <f t="shared" si="4"/>
        <v/>
      </c>
      <c r="D135" s="96"/>
      <c r="E135" s="130" t="str">
        <f t="shared" si="0"/>
        <v/>
      </c>
      <c r="F135" s="132"/>
      <c r="G135" s="127" t="str">
        <f t="shared" si="1"/>
        <v/>
      </c>
      <c r="H135" s="128" t="str">
        <f t="shared" si="2"/>
        <v/>
      </c>
      <c r="I135" s="14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</row>
    <row r="136" spans="1:26" ht="21" customHeight="1">
      <c r="A136" s="121">
        <v>133</v>
      </c>
      <c r="B136" s="133"/>
      <c r="C136" s="130" t="str">
        <f t="shared" si="4"/>
        <v/>
      </c>
      <c r="D136" s="96"/>
      <c r="E136" s="130" t="str">
        <f t="shared" si="0"/>
        <v/>
      </c>
      <c r="F136" s="132"/>
      <c r="G136" s="127" t="str">
        <f t="shared" si="1"/>
        <v/>
      </c>
      <c r="H136" s="128" t="str">
        <f t="shared" si="2"/>
        <v/>
      </c>
      <c r="I136" s="14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</row>
    <row r="137" spans="1:26" ht="21" customHeight="1">
      <c r="A137" s="121">
        <v>134</v>
      </c>
      <c r="B137" s="133"/>
      <c r="C137" s="130" t="str">
        <f t="shared" si="4"/>
        <v/>
      </c>
      <c r="D137" s="96"/>
      <c r="E137" s="130" t="str">
        <f t="shared" si="0"/>
        <v/>
      </c>
      <c r="F137" s="132"/>
      <c r="G137" s="127" t="str">
        <f t="shared" si="1"/>
        <v/>
      </c>
      <c r="H137" s="128" t="str">
        <f t="shared" si="2"/>
        <v/>
      </c>
      <c r="I137" s="14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</row>
    <row r="138" spans="1:26" ht="21" customHeight="1">
      <c r="A138" s="121">
        <v>135</v>
      </c>
      <c r="B138" s="133"/>
      <c r="C138" s="130" t="str">
        <f t="shared" si="4"/>
        <v/>
      </c>
      <c r="D138" s="96"/>
      <c r="E138" s="130" t="str">
        <f t="shared" si="0"/>
        <v/>
      </c>
      <c r="F138" s="132"/>
      <c r="G138" s="127" t="str">
        <f t="shared" si="1"/>
        <v/>
      </c>
      <c r="H138" s="128" t="str">
        <f t="shared" si="2"/>
        <v/>
      </c>
      <c r="I138" s="14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111"/>
      <c r="Y138" s="111"/>
      <c r="Z138" s="111"/>
    </row>
    <row r="139" spans="1:26" ht="21" customHeight="1">
      <c r="A139" s="121">
        <v>136</v>
      </c>
      <c r="B139" s="133"/>
      <c r="C139" s="130" t="str">
        <f t="shared" si="4"/>
        <v/>
      </c>
      <c r="D139" s="96"/>
      <c r="E139" s="130" t="str">
        <f t="shared" si="0"/>
        <v/>
      </c>
      <c r="F139" s="132"/>
      <c r="G139" s="127" t="str">
        <f t="shared" si="1"/>
        <v/>
      </c>
      <c r="H139" s="128" t="str">
        <f t="shared" si="2"/>
        <v/>
      </c>
      <c r="I139" s="14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</row>
    <row r="140" spans="1:26" ht="21" customHeight="1">
      <c r="A140" s="121">
        <v>137</v>
      </c>
      <c r="B140" s="133"/>
      <c r="C140" s="130" t="str">
        <f t="shared" si="4"/>
        <v/>
      </c>
      <c r="D140" s="96"/>
      <c r="E140" s="130" t="str">
        <f t="shared" si="0"/>
        <v/>
      </c>
      <c r="F140" s="132"/>
      <c r="G140" s="127" t="str">
        <f t="shared" si="1"/>
        <v/>
      </c>
      <c r="H140" s="128" t="str">
        <f t="shared" si="2"/>
        <v/>
      </c>
      <c r="I140" s="14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</row>
    <row r="141" spans="1:26" ht="21" customHeight="1">
      <c r="A141" s="121">
        <v>138</v>
      </c>
      <c r="B141" s="133"/>
      <c r="C141" s="130" t="str">
        <f t="shared" si="4"/>
        <v/>
      </c>
      <c r="D141" s="96"/>
      <c r="E141" s="130" t="str">
        <f t="shared" si="0"/>
        <v/>
      </c>
      <c r="F141" s="132"/>
      <c r="G141" s="127" t="str">
        <f t="shared" si="1"/>
        <v/>
      </c>
      <c r="H141" s="128" t="str">
        <f t="shared" si="2"/>
        <v/>
      </c>
      <c r="I141" s="14"/>
      <c r="J141" s="111"/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111"/>
      <c r="X141" s="111"/>
      <c r="Y141" s="111"/>
      <c r="Z141" s="111"/>
    </row>
    <row r="142" spans="1:26" ht="21" customHeight="1">
      <c r="A142" s="121">
        <v>139</v>
      </c>
      <c r="B142" s="133"/>
      <c r="C142" s="130" t="str">
        <f t="shared" si="4"/>
        <v/>
      </c>
      <c r="D142" s="96"/>
      <c r="E142" s="130" t="str">
        <f t="shared" si="0"/>
        <v/>
      </c>
      <c r="F142" s="132"/>
      <c r="G142" s="127" t="str">
        <f t="shared" si="1"/>
        <v/>
      </c>
      <c r="H142" s="128" t="str">
        <f t="shared" si="2"/>
        <v/>
      </c>
      <c r="I142" s="14"/>
      <c r="J142" s="111"/>
      <c r="K142" s="111"/>
      <c r="L142" s="111"/>
      <c r="M142" s="111"/>
      <c r="N142" s="111"/>
      <c r="O142" s="111"/>
      <c r="P142" s="111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</row>
    <row r="143" spans="1:26" ht="21" customHeight="1">
      <c r="A143" s="121">
        <v>140</v>
      </c>
      <c r="B143" s="133"/>
      <c r="C143" s="130" t="str">
        <f t="shared" si="4"/>
        <v/>
      </c>
      <c r="D143" s="96"/>
      <c r="E143" s="130" t="str">
        <f t="shared" si="0"/>
        <v/>
      </c>
      <c r="F143" s="132"/>
      <c r="G143" s="127" t="str">
        <f t="shared" si="1"/>
        <v/>
      </c>
      <c r="H143" s="128" t="str">
        <f t="shared" si="2"/>
        <v/>
      </c>
      <c r="I143" s="14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</row>
    <row r="144" spans="1:26" ht="21" customHeight="1">
      <c r="A144" s="121">
        <v>141</v>
      </c>
      <c r="B144" s="133"/>
      <c r="C144" s="130" t="str">
        <f t="shared" si="4"/>
        <v/>
      </c>
      <c r="D144" s="96"/>
      <c r="E144" s="130" t="str">
        <f t="shared" si="0"/>
        <v/>
      </c>
      <c r="F144" s="132"/>
      <c r="G144" s="127" t="str">
        <f t="shared" si="1"/>
        <v/>
      </c>
      <c r="H144" s="128" t="str">
        <f t="shared" si="2"/>
        <v/>
      </c>
      <c r="I144" s="14"/>
      <c r="J144" s="111"/>
      <c r="K144" s="111"/>
      <c r="L144" s="111"/>
      <c r="M144" s="111"/>
      <c r="N144" s="111"/>
      <c r="O144" s="111"/>
      <c r="P144" s="111"/>
      <c r="Q144" s="111"/>
      <c r="R144" s="111"/>
      <c r="S144" s="111"/>
      <c r="T144" s="111"/>
      <c r="U144" s="111"/>
      <c r="V144" s="111"/>
      <c r="W144" s="111"/>
      <c r="X144" s="111"/>
      <c r="Y144" s="111"/>
      <c r="Z144" s="111"/>
    </row>
    <row r="145" spans="1:26" ht="21" customHeight="1">
      <c r="A145" s="121">
        <v>142</v>
      </c>
      <c r="B145" s="133"/>
      <c r="C145" s="130" t="str">
        <f t="shared" si="4"/>
        <v/>
      </c>
      <c r="D145" s="96"/>
      <c r="E145" s="130" t="str">
        <f t="shared" si="0"/>
        <v/>
      </c>
      <c r="F145" s="132"/>
      <c r="G145" s="127" t="str">
        <f t="shared" si="1"/>
        <v/>
      </c>
      <c r="H145" s="128" t="str">
        <f t="shared" si="2"/>
        <v/>
      </c>
      <c r="I145" s="14"/>
      <c r="J145" s="111"/>
      <c r="K145" s="111"/>
      <c r="L145" s="111"/>
      <c r="M145" s="111"/>
      <c r="N145" s="111"/>
      <c r="O145" s="111"/>
      <c r="P145" s="111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</row>
    <row r="146" spans="1:26" ht="21" customHeight="1">
      <c r="A146" s="121">
        <v>143</v>
      </c>
      <c r="B146" s="133"/>
      <c r="C146" s="130" t="str">
        <f t="shared" si="4"/>
        <v/>
      </c>
      <c r="D146" s="96"/>
      <c r="E146" s="130" t="str">
        <f t="shared" si="0"/>
        <v/>
      </c>
      <c r="F146" s="132"/>
      <c r="G146" s="127" t="str">
        <f t="shared" si="1"/>
        <v/>
      </c>
      <c r="H146" s="128" t="str">
        <f t="shared" si="2"/>
        <v/>
      </c>
      <c r="I146" s="14"/>
      <c r="J146" s="111"/>
      <c r="K146" s="111"/>
      <c r="L146" s="111"/>
      <c r="M146" s="111"/>
      <c r="N146" s="111"/>
      <c r="O146" s="111"/>
      <c r="P146" s="111"/>
      <c r="Q146" s="111"/>
      <c r="R146" s="111"/>
      <c r="S146" s="111"/>
      <c r="T146" s="111"/>
      <c r="U146" s="111"/>
      <c r="V146" s="111"/>
      <c r="W146" s="111"/>
      <c r="X146" s="111"/>
      <c r="Y146" s="111"/>
      <c r="Z146" s="111"/>
    </row>
    <row r="147" spans="1:26" ht="21" customHeight="1">
      <c r="A147" s="121">
        <v>144</v>
      </c>
      <c r="B147" s="133"/>
      <c r="C147" s="130" t="str">
        <f t="shared" si="4"/>
        <v/>
      </c>
      <c r="D147" s="96"/>
      <c r="E147" s="130" t="str">
        <f t="shared" si="0"/>
        <v/>
      </c>
      <c r="F147" s="132"/>
      <c r="G147" s="127" t="str">
        <f t="shared" si="1"/>
        <v/>
      </c>
      <c r="H147" s="128" t="str">
        <f t="shared" si="2"/>
        <v/>
      </c>
      <c r="I147" s="14"/>
      <c r="J147" s="111"/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</row>
    <row r="148" spans="1:26" ht="21" customHeight="1">
      <c r="A148" s="121">
        <v>145</v>
      </c>
      <c r="B148" s="133"/>
      <c r="C148" s="130" t="str">
        <f t="shared" si="4"/>
        <v/>
      </c>
      <c r="D148" s="96"/>
      <c r="E148" s="130" t="str">
        <f t="shared" si="0"/>
        <v/>
      </c>
      <c r="F148" s="132"/>
      <c r="G148" s="127" t="str">
        <f t="shared" si="1"/>
        <v/>
      </c>
      <c r="H148" s="128" t="str">
        <f t="shared" si="2"/>
        <v/>
      </c>
      <c r="I148" s="14"/>
      <c r="J148" s="111"/>
      <c r="K148" s="111"/>
      <c r="L148" s="111"/>
      <c r="M148" s="111"/>
      <c r="N148" s="111"/>
      <c r="O148" s="111"/>
      <c r="P148" s="111"/>
      <c r="Q148" s="111"/>
      <c r="R148" s="111"/>
      <c r="S148" s="111"/>
      <c r="T148" s="111"/>
      <c r="U148" s="111"/>
      <c r="V148" s="111"/>
      <c r="W148" s="111"/>
      <c r="X148" s="111"/>
      <c r="Y148" s="111"/>
      <c r="Z148" s="111"/>
    </row>
    <row r="149" spans="1:26" ht="21" customHeight="1">
      <c r="A149" s="121">
        <v>146</v>
      </c>
      <c r="B149" s="133"/>
      <c r="C149" s="130" t="str">
        <f t="shared" si="4"/>
        <v/>
      </c>
      <c r="D149" s="96"/>
      <c r="E149" s="130" t="str">
        <f t="shared" si="0"/>
        <v/>
      </c>
      <c r="F149" s="132"/>
      <c r="G149" s="127" t="str">
        <f t="shared" si="1"/>
        <v/>
      </c>
      <c r="H149" s="128" t="str">
        <f t="shared" si="2"/>
        <v/>
      </c>
      <c r="I149" s="14"/>
      <c r="J149" s="111"/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  <c r="Z149" s="111"/>
    </row>
    <row r="150" spans="1:26" ht="21" customHeight="1">
      <c r="A150" s="121">
        <v>147</v>
      </c>
      <c r="B150" s="133"/>
      <c r="C150" s="130" t="str">
        <f t="shared" si="4"/>
        <v/>
      </c>
      <c r="D150" s="96"/>
      <c r="E150" s="130" t="str">
        <f t="shared" si="0"/>
        <v/>
      </c>
      <c r="F150" s="132"/>
      <c r="G150" s="127" t="str">
        <f t="shared" si="1"/>
        <v/>
      </c>
      <c r="H150" s="128" t="str">
        <f t="shared" si="2"/>
        <v/>
      </c>
      <c r="I150" s="14"/>
      <c r="J150" s="111"/>
      <c r="K150" s="111"/>
      <c r="L150" s="111"/>
      <c r="M150" s="111"/>
      <c r="N150" s="111"/>
      <c r="O150" s="111"/>
      <c r="P150" s="111"/>
      <c r="Q150" s="111"/>
      <c r="R150" s="111"/>
      <c r="S150" s="111"/>
      <c r="T150" s="111"/>
      <c r="U150" s="111"/>
      <c r="V150" s="111"/>
      <c r="W150" s="111"/>
      <c r="X150" s="111"/>
      <c r="Y150" s="111"/>
      <c r="Z150" s="111"/>
    </row>
    <row r="151" spans="1:26" ht="21" customHeight="1">
      <c r="A151" s="121">
        <v>148</v>
      </c>
      <c r="B151" s="133"/>
      <c r="C151" s="130" t="str">
        <f t="shared" si="4"/>
        <v/>
      </c>
      <c r="D151" s="96"/>
      <c r="E151" s="130" t="str">
        <f t="shared" si="0"/>
        <v/>
      </c>
      <c r="F151" s="132"/>
      <c r="G151" s="127" t="str">
        <f t="shared" si="1"/>
        <v/>
      </c>
      <c r="H151" s="128" t="str">
        <f t="shared" si="2"/>
        <v/>
      </c>
      <c r="I151" s="14"/>
      <c r="J151" s="111"/>
      <c r="K151" s="111"/>
      <c r="L151" s="111"/>
      <c r="M151" s="111"/>
      <c r="N151" s="111"/>
      <c r="O151" s="111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111"/>
    </row>
    <row r="152" spans="1:26" ht="21" customHeight="1">
      <c r="A152" s="121">
        <v>149</v>
      </c>
      <c r="B152" s="133"/>
      <c r="C152" s="130" t="str">
        <f t="shared" si="4"/>
        <v/>
      </c>
      <c r="D152" s="96"/>
      <c r="E152" s="130" t="str">
        <f t="shared" si="0"/>
        <v/>
      </c>
      <c r="F152" s="132"/>
      <c r="G152" s="127" t="str">
        <f t="shared" si="1"/>
        <v/>
      </c>
      <c r="H152" s="128" t="str">
        <f t="shared" si="2"/>
        <v/>
      </c>
      <c r="I152" s="14"/>
      <c r="J152" s="111"/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  <c r="Z152" s="111"/>
    </row>
    <row r="153" spans="1:26" ht="21" customHeight="1">
      <c r="A153" s="121">
        <v>150</v>
      </c>
      <c r="B153" s="133"/>
      <c r="C153" s="130" t="str">
        <f t="shared" si="4"/>
        <v/>
      </c>
      <c r="D153" s="96"/>
      <c r="E153" s="130" t="str">
        <f t="shared" si="0"/>
        <v/>
      </c>
      <c r="F153" s="132"/>
      <c r="G153" s="127" t="str">
        <f t="shared" si="1"/>
        <v/>
      </c>
      <c r="H153" s="128" t="str">
        <f t="shared" si="2"/>
        <v/>
      </c>
      <c r="I153" s="14"/>
      <c r="J153" s="111"/>
      <c r="K153" s="111"/>
      <c r="L153" s="111"/>
      <c r="M153" s="111"/>
      <c r="N153" s="111"/>
      <c r="O153" s="111"/>
      <c r="P153" s="111"/>
      <c r="Q153" s="111"/>
      <c r="R153" s="111"/>
      <c r="S153" s="111"/>
      <c r="T153" s="111"/>
      <c r="U153" s="111"/>
      <c r="V153" s="111"/>
      <c r="W153" s="111"/>
      <c r="X153" s="111"/>
      <c r="Y153" s="111"/>
      <c r="Z153" s="111"/>
    </row>
    <row r="154" spans="1:26" ht="21" customHeight="1">
      <c r="A154" s="121">
        <v>151</v>
      </c>
      <c r="B154" s="133"/>
      <c r="C154" s="130" t="str">
        <f t="shared" si="4"/>
        <v/>
      </c>
      <c r="D154" s="96"/>
      <c r="E154" s="130" t="str">
        <f t="shared" si="0"/>
        <v/>
      </c>
      <c r="F154" s="132"/>
      <c r="G154" s="127" t="str">
        <f t="shared" si="1"/>
        <v/>
      </c>
      <c r="H154" s="128" t="str">
        <f t="shared" si="2"/>
        <v/>
      </c>
      <c r="I154" s="14"/>
      <c r="J154" s="111"/>
      <c r="K154" s="111"/>
      <c r="L154" s="111"/>
      <c r="M154" s="111"/>
      <c r="N154" s="111"/>
      <c r="O154" s="111"/>
      <c r="P154" s="111"/>
      <c r="Q154" s="111"/>
      <c r="R154" s="111"/>
      <c r="S154" s="111"/>
      <c r="T154" s="111"/>
      <c r="U154" s="111"/>
      <c r="V154" s="111"/>
      <c r="W154" s="111"/>
      <c r="X154" s="111"/>
      <c r="Y154" s="111"/>
      <c r="Z154" s="111"/>
    </row>
    <row r="155" spans="1:26" ht="21" customHeight="1">
      <c r="A155" s="121">
        <v>152</v>
      </c>
      <c r="B155" s="133"/>
      <c r="C155" s="130" t="str">
        <f t="shared" si="4"/>
        <v/>
      </c>
      <c r="D155" s="96"/>
      <c r="E155" s="130" t="str">
        <f t="shared" si="0"/>
        <v/>
      </c>
      <c r="F155" s="132"/>
      <c r="G155" s="127" t="str">
        <f t="shared" si="1"/>
        <v/>
      </c>
      <c r="H155" s="128" t="str">
        <f t="shared" si="2"/>
        <v/>
      </c>
      <c r="I155" s="14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</row>
    <row r="156" spans="1:26" ht="21" customHeight="1">
      <c r="A156" s="121">
        <v>153</v>
      </c>
      <c r="B156" s="133"/>
      <c r="C156" s="130" t="str">
        <f t="shared" si="4"/>
        <v/>
      </c>
      <c r="D156" s="96"/>
      <c r="E156" s="130" t="str">
        <f t="shared" si="0"/>
        <v/>
      </c>
      <c r="F156" s="132"/>
      <c r="G156" s="127" t="str">
        <f t="shared" si="1"/>
        <v/>
      </c>
      <c r="H156" s="128" t="str">
        <f t="shared" si="2"/>
        <v/>
      </c>
      <c r="I156" s="14"/>
      <c r="J156" s="111"/>
      <c r="K156" s="111"/>
      <c r="L156" s="111"/>
      <c r="M156" s="111"/>
      <c r="N156" s="111"/>
      <c r="O156" s="111"/>
      <c r="P156" s="111"/>
      <c r="Q156" s="111"/>
      <c r="R156" s="111"/>
      <c r="S156" s="111"/>
      <c r="T156" s="111"/>
      <c r="U156" s="111"/>
      <c r="V156" s="111"/>
      <c r="W156" s="111"/>
      <c r="X156" s="111"/>
      <c r="Y156" s="111"/>
      <c r="Z156" s="111"/>
    </row>
    <row r="157" spans="1:26" ht="21" customHeight="1">
      <c r="A157" s="121">
        <v>154</v>
      </c>
      <c r="B157" s="133"/>
      <c r="C157" s="130" t="str">
        <f t="shared" si="4"/>
        <v/>
      </c>
      <c r="D157" s="96"/>
      <c r="E157" s="130" t="str">
        <f t="shared" si="0"/>
        <v/>
      </c>
      <c r="F157" s="132"/>
      <c r="G157" s="127" t="str">
        <f t="shared" si="1"/>
        <v/>
      </c>
      <c r="H157" s="128" t="str">
        <f t="shared" si="2"/>
        <v/>
      </c>
      <c r="I157" s="14"/>
      <c r="J157" s="111"/>
      <c r="K157" s="111"/>
      <c r="L157" s="111"/>
      <c r="M157" s="111"/>
      <c r="N157" s="111"/>
      <c r="O157" s="111"/>
      <c r="P157" s="111"/>
      <c r="Q157" s="111"/>
      <c r="R157" s="111"/>
      <c r="S157" s="111"/>
      <c r="T157" s="111"/>
      <c r="U157" s="111"/>
      <c r="V157" s="111"/>
      <c r="W157" s="111"/>
      <c r="X157" s="111"/>
      <c r="Y157" s="111"/>
      <c r="Z157" s="111"/>
    </row>
    <row r="158" spans="1:26" ht="21" customHeight="1">
      <c r="A158" s="121">
        <v>155</v>
      </c>
      <c r="B158" s="133"/>
      <c r="C158" s="130" t="str">
        <f t="shared" si="4"/>
        <v/>
      </c>
      <c r="D158" s="96"/>
      <c r="E158" s="130" t="str">
        <f t="shared" si="0"/>
        <v/>
      </c>
      <c r="F158" s="132"/>
      <c r="G158" s="127" t="str">
        <f t="shared" si="1"/>
        <v/>
      </c>
      <c r="H158" s="128" t="str">
        <f t="shared" si="2"/>
        <v/>
      </c>
      <c r="I158" s="14"/>
      <c r="J158" s="111"/>
      <c r="K158" s="111"/>
      <c r="L158" s="111"/>
      <c r="M158" s="111"/>
      <c r="N158" s="111"/>
      <c r="O158" s="111"/>
      <c r="P158" s="111"/>
      <c r="Q158" s="111"/>
      <c r="R158" s="111"/>
      <c r="S158" s="111"/>
      <c r="T158" s="111"/>
      <c r="U158" s="111"/>
      <c r="V158" s="111"/>
      <c r="W158" s="111"/>
      <c r="X158" s="111"/>
      <c r="Y158" s="111"/>
      <c r="Z158" s="111"/>
    </row>
    <row r="159" spans="1:26" ht="21" customHeight="1">
      <c r="A159" s="121">
        <v>156</v>
      </c>
      <c r="B159" s="133"/>
      <c r="C159" s="130" t="str">
        <f t="shared" si="4"/>
        <v/>
      </c>
      <c r="D159" s="96"/>
      <c r="E159" s="130" t="str">
        <f t="shared" si="0"/>
        <v/>
      </c>
      <c r="F159" s="132"/>
      <c r="G159" s="127" t="str">
        <f t="shared" si="1"/>
        <v/>
      </c>
      <c r="H159" s="128" t="str">
        <f t="shared" si="2"/>
        <v/>
      </c>
      <c r="I159" s="14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</row>
    <row r="160" spans="1:26" ht="21" customHeight="1">
      <c r="A160" s="121">
        <v>157</v>
      </c>
      <c r="B160" s="133"/>
      <c r="C160" s="130" t="str">
        <f t="shared" si="4"/>
        <v/>
      </c>
      <c r="D160" s="96"/>
      <c r="E160" s="130" t="str">
        <f t="shared" si="0"/>
        <v/>
      </c>
      <c r="F160" s="132"/>
      <c r="G160" s="127" t="str">
        <f t="shared" si="1"/>
        <v/>
      </c>
      <c r="H160" s="128" t="str">
        <f t="shared" si="2"/>
        <v/>
      </c>
      <c r="I160" s="14"/>
      <c r="J160" s="111"/>
      <c r="K160" s="111"/>
      <c r="L160" s="111"/>
      <c r="M160" s="111"/>
      <c r="N160" s="111"/>
      <c r="O160" s="111"/>
      <c r="P160" s="111"/>
      <c r="Q160" s="111"/>
      <c r="R160" s="111"/>
      <c r="S160" s="111"/>
      <c r="T160" s="111"/>
      <c r="U160" s="111"/>
      <c r="V160" s="111"/>
      <c r="W160" s="111"/>
      <c r="X160" s="111"/>
      <c r="Y160" s="111"/>
      <c r="Z160" s="111"/>
    </row>
    <row r="161" spans="1:26" ht="21" customHeight="1">
      <c r="A161" s="121">
        <v>158</v>
      </c>
      <c r="B161" s="133"/>
      <c r="C161" s="130" t="str">
        <f t="shared" si="4"/>
        <v/>
      </c>
      <c r="D161" s="96"/>
      <c r="E161" s="130" t="str">
        <f t="shared" si="0"/>
        <v/>
      </c>
      <c r="F161" s="132"/>
      <c r="G161" s="127" t="str">
        <f t="shared" si="1"/>
        <v/>
      </c>
      <c r="H161" s="128" t="str">
        <f t="shared" si="2"/>
        <v/>
      </c>
      <c r="I161" s="14"/>
      <c r="J161" s="111"/>
      <c r="K161" s="111"/>
      <c r="L161" s="111"/>
      <c r="M161" s="111"/>
      <c r="N161" s="111"/>
      <c r="O161" s="111"/>
      <c r="P161" s="111"/>
      <c r="Q161" s="111"/>
      <c r="R161" s="111"/>
      <c r="S161" s="111"/>
      <c r="T161" s="111"/>
      <c r="U161" s="111"/>
      <c r="V161" s="111"/>
      <c r="W161" s="111"/>
      <c r="X161" s="111"/>
      <c r="Y161" s="111"/>
      <c r="Z161" s="111"/>
    </row>
    <row r="162" spans="1:26" ht="21" customHeight="1">
      <c r="A162" s="121">
        <v>159</v>
      </c>
      <c r="B162" s="133"/>
      <c r="C162" s="130" t="str">
        <f t="shared" si="4"/>
        <v/>
      </c>
      <c r="D162" s="96"/>
      <c r="E162" s="130" t="str">
        <f t="shared" si="0"/>
        <v/>
      </c>
      <c r="F162" s="132"/>
      <c r="G162" s="127" t="str">
        <f t="shared" si="1"/>
        <v/>
      </c>
      <c r="H162" s="128" t="str">
        <f t="shared" si="2"/>
        <v/>
      </c>
      <c r="I162" s="14"/>
      <c r="J162" s="111"/>
      <c r="K162" s="111"/>
      <c r="L162" s="111"/>
      <c r="M162" s="111"/>
      <c r="N162" s="111"/>
      <c r="O162" s="111"/>
      <c r="P162" s="111"/>
      <c r="Q162" s="111"/>
      <c r="R162" s="111"/>
      <c r="S162" s="111"/>
      <c r="T162" s="111"/>
      <c r="U162" s="111"/>
      <c r="V162" s="111"/>
      <c r="W162" s="111"/>
      <c r="X162" s="111"/>
      <c r="Y162" s="111"/>
      <c r="Z162" s="111"/>
    </row>
    <row r="163" spans="1:26" ht="21" customHeight="1">
      <c r="A163" s="121">
        <v>160</v>
      </c>
      <c r="B163" s="133"/>
      <c r="C163" s="130" t="str">
        <f t="shared" si="4"/>
        <v/>
      </c>
      <c r="D163" s="96"/>
      <c r="E163" s="130" t="str">
        <f t="shared" si="0"/>
        <v/>
      </c>
      <c r="F163" s="132"/>
      <c r="G163" s="127" t="str">
        <f t="shared" si="1"/>
        <v/>
      </c>
      <c r="H163" s="128" t="str">
        <f t="shared" si="2"/>
        <v/>
      </c>
      <c r="I163" s="14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</row>
    <row r="164" spans="1:26" ht="21" customHeight="1">
      <c r="A164" s="121">
        <v>161</v>
      </c>
      <c r="B164" s="133"/>
      <c r="C164" s="130" t="str">
        <f t="shared" si="4"/>
        <v/>
      </c>
      <c r="D164" s="96"/>
      <c r="E164" s="130" t="str">
        <f t="shared" si="0"/>
        <v/>
      </c>
      <c r="F164" s="132"/>
      <c r="G164" s="127" t="str">
        <f t="shared" si="1"/>
        <v/>
      </c>
      <c r="H164" s="128" t="str">
        <f t="shared" si="2"/>
        <v/>
      </c>
      <c r="I164" s="14"/>
      <c r="J164" s="111"/>
      <c r="K164" s="111"/>
      <c r="L164" s="111"/>
      <c r="M164" s="111"/>
      <c r="N164" s="111"/>
      <c r="O164" s="111"/>
      <c r="P164" s="111"/>
      <c r="Q164" s="111"/>
      <c r="R164" s="111"/>
      <c r="S164" s="111"/>
      <c r="T164" s="111"/>
      <c r="U164" s="111"/>
      <c r="V164" s="111"/>
      <c r="W164" s="111"/>
      <c r="X164" s="111"/>
      <c r="Y164" s="111"/>
      <c r="Z164" s="111"/>
    </row>
    <row r="165" spans="1:26" ht="21" customHeight="1">
      <c r="A165" s="121">
        <v>162</v>
      </c>
      <c r="B165" s="133"/>
      <c r="C165" s="130" t="str">
        <f t="shared" si="4"/>
        <v/>
      </c>
      <c r="D165" s="96"/>
      <c r="E165" s="130" t="str">
        <f t="shared" si="0"/>
        <v/>
      </c>
      <c r="F165" s="132"/>
      <c r="G165" s="127" t="str">
        <f t="shared" si="1"/>
        <v/>
      </c>
      <c r="H165" s="128" t="str">
        <f t="shared" si="2"/>
        <v/>
      </c>
      <c r="I165" s="14"/>
      <c r="J165" s="111"/>
      <c r="K165" s="111"/>
      <c r="L165" s="111"/>
      <c r="M165" s="111"/>
      <c r="N165" s="111"/>
      <c r="O165" s="111"/>
      <c r="P165" s="111"/>
      <c r="Q165" s="111"/>
      <c r="R165" s="111"/>
      <c r="S165" s="111"/>
      <c r="T165" s="111"/>
      <c r="U165" s="111"/>
      <c r="V165" s="111"/>
      <c r="W165" s="111"/>
      <c r="X165" s="111"/>
      <c r="Y165" s="111"/>
      <c r="Z165" s="111"/>
    </row>
    <row r="166" spans="1:26" ht="21" customHeight="1">
      <c r="A166" s="121">
        <v>163</v>
      </c>
      <c r="B166" s="133"/>
      <c r="C166" s="130" t="str">
        <f t="shared" si="4"/>
        <v/>
      </c>
      <c r="D166" s="96"/>
      <c r="E166" s="130" t="str">
        <f t="shared" si="0"/>
        <v/>
      </c>
      <c r="F166" s="132"/>
      <c r="G166" s="127" t="str">
        <f t="shared" si="1"/>
        <v/>
      </c>
      <c r="H166" s="128" t="str">
        <f t="shared" si="2"/>
        <v/>
      </c>
      <c r="I166" s="14"/>
      <c r="J166" s="111"/>
      <c r="K166" s="111"/>
      <c r="L166" s="111"/>
      <c r="M166" s="111"/>
      <c r="N166" s="111"/>
      <c r="O166" s="111"/>
      <c r="P166" s="111"/>
      <c r="Q166" s="111"/>
      <c r="R166" s="111"/>
      <c r="S166" s="111"/>
      <c r="T166" s="111"/>
      <c r="U166" s="111"/>
      <c r="V166" s="111"/>
      <c r="W166" s="111"/>
      <c r="X166" s="111"/>
      <c r="Y166" s="111"/>
      <c r="Z166" s="111"/>
    </row>
    <row r="167" spans="1:26" ht="21" customHeight="1">
      <c r="A167" s="121">
        <v>164</v>
      </c>
      <c r="B167" s="133"/>
      <c r="C167" s="130" t="str">
        <f t="shared" si="4"/>
        <v/>
      </c>
      <c r="D167" s="96"/>
      <c r="E167" s="130" t="str">
        <f t="shared" si="0"/>
        <v/>
      </c>
      <c r="F167" s="132"/>
      <c r="G167" s="127" t="str">
        <f t="shared" si="1"/>
        <v/>
      </c>
      <c r="H167" s="128" t="str">
        <f t="shared" si="2"/>
        <v/>
      </c>
      <c r="I167" s="14"/>
      <c r="J167" s="111"/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111"/>
      <c r="X167" s="111"/>
      <c r="Y167" s="111"/>
      <c r="Z167" s="111"/>
    </row>
    <row r="168" spans="1:26" ht="21" customHeight="1">
      <c r="A168" s="121">
        <v>165</v>
      </c>
      <c r="B168" s="133"/>
      <c r="C168" s="130" t="str">
        <f t="shared" si="4"/>
        <v/>
      </c>
      <c r="D168" s="96"/>
      <c r="E168" s="130" t="str">
        <f t="shared" si="0"/>
        <v/>
      </c>
      <c r="F168" s="132"/>
      <c r="G168" s="127" t="str">
        <f t="shared" si="1"/>
        <v/>
      </c>
      <c r="H168" s="128" t="str">
        <f t="shared" si="2"/>
        <v/>
      </c>
      <c r="I168" s="14"/>
      <c r="J168" s="111"/>
      <c r="K168" s="111"/>
      <c r="L168" s="111"/>
      <c r="M168" s="111"/>
      <c r="N168" s="111"/>
      <c r="O168" s="111"/>
      <c r="P168" s="111"/>
      <c r="Q168" s="111"/>
      <c r="R168" s="111"/>
      <c r="S168" s="111"/>
      <c r="T168" s="111"/>
      <c r="U168" s="111"/>
      <c r="V168" s="111"/>
      <c r="W168" s="111"/>
      <c r="X168" s="111"/>
      <c r="Y168" s="111"/>
      <c r="Z168" s="111"/>
    </row>
    <row r="169" spans="1:26" ht="21" customHeight="1">
      <c r="A169" s="121">
        <v>166</v>
      </c>
      <c r="B169" s="133"/>
      <c r="C169" s="130" t="str">
        <f t="shared" si="4"/>
        <v/>
      </c>
      <c r="D169" s="96"/>
      <c r="E169" s="130" t="str">
        <f t="shared" si="0"/>
        <v/>
      </c>
      <c r="F169" s="132"/>
      <c r="G169" s="127" t="str">
        <f t="shared" si="1"/>
        <v/>
      </c>
      <c r="H169" s="128" t="str">
        <f t="shared" si="2"/>
        <v/>
      </c>
      <c r="I169" s="14"/>
      <c r="J169" s="111"/>
      <c r="K169" s="111"/>
      <c r="L169" s="111"/>
      <c r="M169" s="111"/>
      <c r="N169" s="111"/>
      <c r="O169" s="111"/>
      <c r="P169" s="111"/>
      <c r="Q169" s="111"/>
      <c r="R169" s="111"/>
      <c r="S169" s="111"/>
      <c r="T169" s="111"/>
      <c r="U169" s="111"/>
      <c r="V169" s="111"/>
      <c r="W169" s="111"/>
      <c r="X169" s="111"/>
      <c r="Y169" s="111"/>
      <c r="Z169" s="111"/>
    </row>
    <row r="170" spans="1:26" ht="21" customHeight="1">
      <c r="A170" s="121">
        <v>167</v>
      </c>
      <c r="B170" s="133"/>
      <c r="C170" s="130" t="str">
        <f t="shared" si="4"/>
        <v/>
      </c>
      <c r="D170" s="96"/>
      <c r="E170" s="130" t="str">
        <f t="shared" si="0"/>
        <v/>
      </c>
      <c r="F170" s="132"/>
      <c r="G170" s="127" t="str">
        <f t="shared" si="1"/>
        <v/>
      </c>
      <c r="H170" s="128" t="str">
        <f t="shared" si="2"/>
        <v/>
      </c>
      <c r="I170" s="14"/>
      <c r="J170" s="111"/>
      <c r="K170" s="111"/>
      <c r="L170" s="111"/>
      <c r="M170" s="111"/>
      <c r="N170" s="111"/>
      <c r="O170" s="111"/>
      <c r="P170" s="111"/>
      <c r="Q170" s="111"/>
      <c r="R170" s="111"/>
      <c r="S170" s="111"/>
      <c r="T170" s="111"/>
      <c r="U170" s="111"/>
      <c r="V170" s="111"/>
      <c r="W170" s="111"/>
      <c r="X170" s="111"/>
      <c r="Y170" s="111"/>
      <c r="Z170" s="111"/>
    </row>
    <row r="171" spans="1:26" ht="21" customHeight="1">
      <c r="A171" s="121">
        <v>168</v>
      </c>
      <c r="B171" s="133"/>
      <c r="C171" s="130" t="str">
        <f t="shared" si="4"/>
        <v/>
      </c>
      <c r="D171" s="96"/>
      <c r="E171" s="130" t="str">
        <f t="shared" si="0"/>
        <v/>
      </c>
      <c r="F171" s="132"/>
      <c r="G171" s="127" t="str">
        <f t="shared" si="1"/>
        <v/>
      </c>
      <c r="H171" s="128" t="str">
        <f t="shared" si="2"/>
        <v/>
      </c>
      <c r="I171" s="14"/>
      <c r="J171" s="111"/>
      <c r="K171" s="111"/>
      <c r="L171" s="111"/>
      <c r="M171" s="111"/>
      <c r="N171" s="111"/>
      <c r="O171" s="111"/>
      <c r="P171" s="111"/>
      <c r="Q171" s="111"/>
      <c r="R171" s="111"/>
      <c r="S171" s="111"/>
      <c r="T171" s="111"/>
      <c r="U171" s="111"/>
      <c r="V171" s="111"/>
      <c r="W171" s="111"/>
      <c r="X171" s="111"/>
      <c r="Y171" s="111"/>
      <c r="Z171" s="111"/>
    </row>
    <row r="172" spans="1:26" ht="21" customHeight="1">
      <c r="A172" s="121">
        <v>169</v>
      </c>
      <c r="B172" s="133"/>
      <c r="C172" s="130" t="str">
        <f t="shared" si="4"/>
        <v/>
      </c>
      <c r="D172" s="96"/>
      <c r="E172" s="130" t="str">
        <f t="shared" si="0"/>
        <v/>
      </c>
      <c r="F172" s="132"/>
      <c r="G172" s="127" t="str">
        <f t="shared" si="1"/>
        <v/>
      </c>
      <c r="H172" s="128" t="str">
        <f t="shared" si="2"/>
        <v/>
      </c>
      <c r="I172" s="14"/>
      <c r="J172" s="111"/>
      <c r="K172" s="111"/>
      <c r="L172" s="111"/>
      <c r="M172" s="111"/>
      <c r="N172" s="111"/>
      <c r="O172" s="111"/>
      <c r="P172" s="111"/>
      <c r="Q172" s="111"/>
      <c r="R172" s="111"/>
      <c r="S172" s="111"/>
      <c r="T172" s="111"/>
      <c r="U172" s="111"/>
      <c r="V172" s="111"/>
      <c r="W172" s="111"/>
      <c r="X172" s="111"/>
      <c r="Y172" s="111"/>
      <c r="Z172" s="111"/>
    </row>
    <row r="173" spans="1:26" ht="21" customHeight="1">
      <c r="A173" s="121">
        <v>170</v>
      </c>
      <c r="B173" s="133"/>
      <c r="C173" s="130" t="str">
        <f t="shared" si="4"/>
        <v/>
      </c>
      <c r="D173" s="96"/>
      <c r="E173" s="130" t="str">
        <f t="shared" si="0"/>
        <v/>
      </c>
      <c r="F173" s="132"/>
      <c r="G173" s="127" t="str">
        <f t="shared" si="1"/>
        <v/>
      </c>
      <c r="H173" s="128" t="str">
        <f t="shared" si="2"/>
        <v/>
      </c>
      <c r="I173" s="14"/>
      <c r="J173" s="111"/>
      <c r="K173" s="111"/>
      <c r="L173" s="111"/>
      <c r="M173" s="111"/>
      <c r="N173" s="111"/>
      <c r="O173" s="111"/>
      <c r="P173" s="111"/>
      <c r="Q173" s="111"/>
      <c r="R173" s="111"/>
      <c r="S173" s="111"/>
      <c r="T173" s="111"/>
      <c r="U173" s="111"/>
      <c r="V173" s="111"/>
      <c r="W173" s="111"/>
      <c r="X173" s="111"/>
      <c r="Y173" s="111"/>
      <c r="Z173" s="111"/>
    </row>
    <row r="174" spans="1:26" ht="21" customHeight="1">
      <c r="A174" s="121">
        <v>171</v>
      </c>
      <c r="B174" s="133"/>
      <c r="C174" s="130" t="str">
        <f t="shared" si="4"/>
        <v/>
      </c>
      <c r="D174" s="96"/>
      <c r="E174" s="130" t="str">
        <f t="shared" si="0"/>
        <v/>
      </c>
      <c r="F174" s="132"/>
      <c r="G174" s="127" t="str">
        <f t="shared" si="1"/>
        <v/>
      </c>
      <c r="H174" s="128" t="str">
        <f t="shared" si="2"/>
        <v/>
      </c>
      <c r="I174" s="14"/>
      <c r="J174" s="111"/>
      <c r="K174" s="111"/>
      <c r="L174" s="111"/>
      <c r="M174" s="111"/>
      <c r="N174" s="111"/>
      <c r="O174" s="111"/>
      <c r="P174" s="111"/>
      <c r="Q174" s="111"/>
      <c r="R174" s="111"/>
      <c r="S174" s="111"/>
      <c r="T174" s="111"/>
      <c r="U174" s="111"/>
      <c r="V174" s="111"/>
      <c r="W174" s="111"/>
      <c r="X174" s="111"/>
      <c r="Y174" s="111"/>
      <c r="Z174" s="111"/>
    </row>
    <row r="175" spans="1:26" ht="21" customHeight="1">
      <c r="A175" s="121">
        <v>172</v>
      </c>
      <c r="B175" s="133"/>
      <c r="C175" s="130" t="str">
        <f t="shared" si="4"/>
        <v/>
      </c>
      <c r="D175" s="96"/>
      <c r="E175" s="130" t="str">
        <f t="shared" si="0"/>
        <v/>
      </c>
      <c r="F175" s="132"/>
      <c r="G175" s="127" t="str">
        <f t="shared" si="1"/>
        <v/>
      </c>
      <c r="H175" s="128" t="str">
        <f t="shared" si="2"/>
        <v/>
      </c>
      <c r="I175" s="14"/>
      <c r="J175" s="111"/>
      <c r="K175" s="111"/>
      <c r="L175" s="111"/>
      <c r="M175" s="111"/>
      <c r="N175" s="111"/>
      <c r="O175" s="111"/>
      <c r="P175" s="111"/>
      <c r="Q175" s="111"/>
      <c r="R175" s="111"/>
      <c r="S175" s="111"/>
      <c r="T175" s="111"/>
      <c r="U175" s="111"/>
      <c r="V175" s="111"/>
      <c r="W175" s="111"/>
      <c r="X175" s="111"/>
      <c r="Y175" s="111"/>
      <c r="Z175" s="111"/>
    </row>
    <row r="176" spans="1:26" ht="21" customHeight="1">
      <c r="A176" s="121">
        <v>173</v>
      </c>
      <c r="B176" s="133"/>
      <c r="C176" s="130" t="str">
        <f t="shared" si="4"/>
        <v/>
      </c>
      <c r="D176" s="96"/>
      <c r="E176" s="130" t="str">
        <f t="shared" si="0"/>
        <v/>
      </c>
      <c r="F176" s="132"/>
      <c r="G176" s="127" t="str">
        <f t="shared" si="1"/>
        <v/>
      </c>
      <c r="H176" s="128" t="str">
        <f t="shared" si="2"/>
        <v/>
      </c>
      <c r="I176" s="14"/>
      <c r="J176" s="111"/>
      <c r="K176" s="111"/>
      <c r="L176" s="111"/>
      <c r="M176" s="111"/>
      <c r="N176" s="111"/>
      <c r="O176" s="111"/>
      <c r="P176" s="111"/>
      <c r="Q176" s="111"/>
      <c r="R176" s="111"/>
      <c r="S176" s="111"/>
      <c r="T176" s="111"/>
      <c r="U176" s="111"/>
      <c r="V176" s="111"/>
      <c r="W176" s="111"/>
      <c r="X176" s="111"/>
      <c r="Y176" s="111"/>
      <c r="Z176" s="111"/>
    </row>
    <row r="177" spans="1:26" ht="21" customHeight="1">
      <c r="A177" s="121">
        <v>174</v>
      </c>
      <c r="B177" s="133"/>
      <c r="C177" s="130" t="str">
        <f t="shared" si="4"/>
        <v/>
      </c>
      <c r="D177" s="96"/>
      <c r="E177" s="130" t="str">
        <f t="shared" si="0"/>
        <v/>
      </c>
      <c r="F177" s="132"/>
      <c r="G177" s="127" t="str">
        <f t="shared" si="1"/>
        <v/>
      </c>
      <c r="H177" s="128" t="str">
        <f t="shared" si="2"/>
        <v/>
      </c>
      <c r="I177" s="14"/>
      <c r="J177" s="111"/>
      <c r="K177" s="111"/>
      <c r="L177" s="111"/>
      <c r="M177" s="111"/>
      <c r="N177" s="111"/>
      <c r="O177" s="111"/>
      <c r="P177" s="111"/>
      <c r="Q177" s="111"/>
      <c r="R177" s="111"/>
      <c r="S177" s="111"/>
      <c r="T177" s="111"/>
      <c r="U177" s="111"/>
      <c r="V177" s="111"/>
      <c r="W177" s="111"/>
      <c r="X177" s="111"/>
      <c r="Y177" s="111"/>
      <c r="Z177" s="111"/>
    </row>
    <row r="178" spans="1:26" ht="21" customHeight="1">
      <c r="A178" s="121">
        <v>175</v>
      </c>
      <c r="B178" s="133"/>
      <c r="C178" s="130" t="str">
        <f t="shared" si="4"/>
        <v/>
      </c>
      <c r="D178" s="96"/>
      <c r="E178" s="130" t="str">
        <f t="shared" si="0"/>
        <v/>
      </c>
      <c r="F178" s="132"/>
      <c r="G178" s="127" t="str">
        <f t="shared" si="1"/>
        <v/>
      </c>
      <c r="H178" s="128" t="str">
        <f t="shared" si="2"/>
        <v/>
      </c>
      <c r="I178" s="14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</row>
    <row r="179" spans="1:26" ht="21" customHeight="1">
      <c r="A179" s="121">
        <v>176</v>
      </c>
      <c r="B179" s="133"/>
      <c r="C179" s="130" t="str">
        <f t="shared" si="4"/>
        <v/>
      </c>
      <c r="D179" s="96"/>
      <c r="E179" s="130" t="str">
        <f t="shared" si="0"/>
        <v/>
      </c>
      <c r="F179" s="132"/>
      <c r="G179" s="127" t="str">
        <f t="shared" si="1"/>
        <v/>
      </c>
      <c r="H179" s="128" t="str">
        <f t="shared" si="2"/>
        <v/>
      </c>
      <c r="I179" s="14"/>
      <c r="J179" s="111"/>
      <c r="K179" s="111"/>
      <c r="L179" s="111"/>
      <c r="M179" s="111"/>
      <c r="N179" s="111"/>
      <c r="O179" s="111"/>
      <c r="P179" s="111"/>
      <c r="Q179" s="111"/>
      <c r="R179" s="111"/>
      <c r="S179" s="111"/>
      <c r="T179" s="111"/>
      <c r="U179" s="111"/>
      <c r="V179" s="111"/>
      <c r="W179" s="111"/>
      <c r="X179" s="111"/>
      <c r="Y179" s="111"/>
      <c r="Z179" s="111"/>
    </row>
    <row r="180" spans="1:26" ht="21" customHeight="1">
      <c r="A180" s="121">
        <v>177</v>
      </c>
      <c r="B180" s="133"/>
      <c r="C180" s="130" t="str">
        <f t="shared" si="4"/>
        <v/>
      </c>
      <c r="D180" s="96"/>
      <c r="E180" s="130" t="str">
        <f t="shared" si="0"/>
        <v/>
      </c>
      <c r="F180" s="132"/>
      <c r="G180" s="127" t="str">
        <f t="shared" si="1"/>
        <v/>
      </c>
      <c r="H180" s="128" t="str">
        <f t="shared" si="2"/>
        <v/>
      </c>
      <c r="I180" s="14"/>
      <c r="J180" s="111"/>
      <c r="K180" s="111"/>
      <c r="L180" s="111"/>
      <c r="M180" s="111"/>
      <c r="N180" s="111"/>
      <c r="O180" s="111"/>
      <c r="P180" s="111"/>
      <c r="Q180" s="111"/>
      <c r="R180" s="111"/>
      <c r="S180" s="111"/>
      <c r="T180" s="111"/>
      <c r="U180" s="111"/>
      <c r="V180" s="111"/>
      <c r="W180" s="111"/>
      <c r="X180" s="111"/>
      <c r="Y180" s="111"/>
      <c r="Z180" s="111"/>
    </row>
    <row r="181" spans="1:26" ht="21" customHeight="1">
      <c r="A181" s="121">
        <v>178</v>
      </c>
      <c r="B181" s="133"/>
      <c r="C181" s="130" t="str">
        <f t="shared" si="4"/>
        <v/>
      </c>
      <c r="D181" s="96"/>
      <c r="E181" s="130" t="str">
        <f t="shared" si="0"/>
        <v/>
      </c>
      <c r="F181" s="132"/>
      <c r="G181" s="127" t="str">
        <f t="shared" si="1"/>
        <v/>
      </c>
      <c r="H181" s="128" t="str">
        <f t="shared" si="2"/>
        <v/>
      </c>
      <c r="I181" s="14"/>
      <c r="J181" s="111"/>
      <c r="K181" s="111"/>
      <c r="L181" s="111"/>
      <c r="M181" s="111"/>
      <c r="N181" s="111"/>
      <c r="O181" s="111"/>
      <c r="P181" s="111"/>
      <c r="Q181" s="111"/>
      <c r="R181" s="111"/>
      <c r="S181" s="111"/>
      <c r="T181" s="111"/>
      <c r="U181" s="111"/>
      <c r="V181" s="111"/>
      <c r="W181" s="111"/>
      <c r="X181" s="111"/>
      <c r="Y181" s="111"/>
      <c r="Z181" s="111"/>
    </row>
    <row r="182" spans="1:26" ht="21" customHeight="1">
      <c r="A182" s="121">
        <v>179</v>
      </c>
      <c r="B182" s="133"/>
      <c r="C182" s="130" t="str">
        <f t="shared" si="4"/>
        <v/>
      </c>
      <c r="D182" s="96"/>
      <c r="E182" s="130" t="str">
        <f t="shared" si="0"/>
        <v/>
      </c>
      <c r="F182" s="132"/>
      <c r="G182" s="127" t="str">
        <f t="shared" si="1"/>
        <v/>
      </c>
      <c r="H182" s="128" t="str">
        <f t="shared" si="2"/>
        <v/>
      </c>
      <c r="I182" s="14"/>
      <c r="J182" s="111"/>
      <c r="K182" s="111"/>
      <c r="L182" s="111"/>
      <c r="M182" s="111"/>
      <c r="N182" s="111"/>
      <c r="O182" s="111"/>
      <c r="P182" s="111"/>
      <c r="Q182" s="111"/>
      <c r="R182" s="111"/>
      <c r="S182" s="111"/>
      <c r="T182" s="111"/>
      <c r="U182" s="111"/>
      <c r="V182" s="111"/>
      <c r="W182" s="111"/>
      <c r="X182" s="111"/>
      <c r="Y182" s="111"/>
      <c r="Z182" s="111"/>
    </row>
    <row r="183" spans="1:26" ht="21" customHeight="1">
      <c r="A183" s="121">
        <v>180</v>
      </c>
      <c r="B183" s="133"/>
      <c r="C183" s="130" t="str">
        <f t="shared" si="4"/>
        <v/>
      </c>
      <c r="D183" s="96"/>
      <c r="E183" s="130" t="str">
        <f t="shared" si="0"/>
        <v/>
      </c>
      <c r="F183" s="132"/>
      <c r="G183" s="127" t="str">
        <f t="shared" si="1"/>
        <v/>
      </c>
      <c r="H183" s="128" t="str">
        <f t="shared" si="2"/>
        <v/>
      </c>
      <c r="I183" s="14"/>
      <c r="J183" s="111"/>
      <c r="K183" s="111"/>
      <c r="L183" s="111"/>
      <c r="M183" s="111"/>
      <c r="N183" s="111"/>
      <c r="O183" s="111"/>
      <c r="P183" s="111"/>
      <c r="Q183" s="111"/>
      <c r="R183" s="111"/>
      <c r="S183" s="111"/>
      <c r="T183" s="111"/>
      <c r="U183" s="111"/>
      <c r="V183" s="111"/>
      <c r="W183" s="111"/>
      <c r="X183" s="111"/>
      <c r="Y183" s="111"/>
      <c r="Z183" s="111"/>
    </row>
    <row r="184" spans="1:26" ht="21" customHeight="1">
      <c r="A184" s="121">
        <v>181</v>
      </c>
      <c r="B184" s="133"/>
      <c r="C184" s="130" t="str">
        <f t="shared" si="4"/>
        <v/>
      </c>
      <c r="D184" s="96"/>
      <c r="E184" s="130" t="str">
        <f t="shared" si="0"/>
        <v/>
      </c>
      <c r="F184" s="132"/>
      <c r="G184" s="127" t="str">
        <f t="shared" si="1"/>
        <v/>
      </c>
      <c r="H184" s="128" t="str">
        <f t="shared" si="2"/>
        <v/>
      </c>
      <c r="I184" s="14"/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111"/>
      <c r="X184" s="111"/>
      <c r="Y184" s="111"/>
      <c r="Z184" s="111"/>
    </row>
    <row r="185" spans="1:26" ht="21" customHeight="1">
      <c r="A185" s="121">
        <v>182</v>
      </c>
      <c r="B185" s="133"/>
      <c r="C185" s="130" t="str">
        <f t="shared" si="4"/>
        <v/>
      </c>
      <c r="D185" s="96"/>
      <c r="E185" s="130" t="str">
        <f t="shared" si="0"/>
        <v/>
      </c>
      <c r="F185" s="132"/>
      <c r="G185" s="127" t="str">
        <f t="shared" si="1"/>
        <v/>
      </c>
      <c r="H185" s="128" t="str">
        <f t="shared" si="2"/>
        <v/>
      </c>
      <c r="I185" s="14"/>
      <c r="J185" s="111"/>
      <c r="K185" s="111"/>
      <c r="L185" s="111"/>
      <c r="M185" s="111"/>
      <c r="N185" s="111"/>
      <c r="O185" s="111"/>
      <c r="P185" s="111"/>
      <c r="Q185" s="111"/>
      <c r="R185" s="111"/>
      <c r="S185" s="111"/>
      <c r="T185" s="111"/>
      <c r="U185" s="111"/>
      <c r="V185" s="111"/>
      <c r="W185" s="111"/>
      <c r="X185" s="111"/>
      <c r="Y185" s="111"/>
      <c r="Z185" s="111"/>
    </row>
    <row r="186" spans="1:26" ht="21" customHeight="1">
      <c r="A186" s="121">
        <v>183</v>
      </c>
      <c r="B186" s="133"/>
      <c r="C186" s="130" t="str">
        <f t="shared" si="4"/>
        <v/>
      </c>
      <c r="D186" s="96"/>
      <c r="E186" s="130" t="str">
        <f t="shared" si="0"/>
        <v/>
      </c>
      <c r="F186" s="132"/>
      <c r="G186" s="127" t="str">
        <f t="shared" si="1"/>
        <v/>
      </c>
      <c r="H186" s="128" t="str">
        <f t="shared" si="2"/>
        <v/>
      </c>
      <c r="I186" s="14"/>
      <c r="J186" s="111"/>
      <c r="K186" s="111"/>
      <c r="L186" s="111"/>
      <c r="M186" s="111"/>
      <c r="N186" s="111"/>
      <c r="O186" s="111"/>
      <c r="P186" s="111"/>
      <c r="Q186" s="111"/>
      <c r="R186" s="111"/>
      <c r="S186" s="111"/>
      <c r="T186" s="111"/>
      <c r="U186" s="111"/>
      <c r="V186" s="111"/>
      <c r="W186" s="111"/>
      <c r="X186" s="111"/>
      <c r="Y186" s="111"/>
      <c r="Z186" s="111"/>
    </row>
    <row r="187" spans="1:26" ht="21" customHeight="1">
      <c r="A187" s="121">
        <v>184</v>
      </c>
      <c r="B187" s="133"/>
      <c r="C187" s="130" t="str">
        <f t="shared" si="4"/>
        <v/>
      </c>
      <c r="D187" s="96"/>
      <c r="E187" s="130" t="str">
        <f t="shared" si="0"/>
        <v/>
      </c>
      <c r="F187" s="132"/>
      <c r="G187" s="127" t="str">
        <f t="shared" si="1"/>
        <v/>
      </c>
      <c r="H187" s="128" t="str">
        <f t="shared" si="2"/>
        <v/>
      </c>
      <c r="I187" s="14"/>
      <c r="J187" s="111"/>
      <c r="K187" s="111"/>
      <c r="L187" s="111"/>
      <c r="M187" s="111"/>
      <c r="N187" s="111"/>
      <c r="O187" s="111"/>
      <c r="P187" s="111"/>
      <c r="Q187" s="111"/>
      <c r="R187" s="111"/>
      <c r="S187" s="111"/>
      <c r="T187" s="111"/>
      <c r="U187" s="111"/>
      <c r="V187" s="111"/>
      <c r="W187" s="111"/>
      <c r="X187" s="111"/>
      <c r="Y187" s="111"/>
      <c r="Z187" s="111"/>
    </row>
    <row r="188" spans="1:26" ht="21" customHeight="1">
      <c r="A188" s="121">
        <v>185</v>
      </c>
      <c r="B188" s="133"/>
      <c r="C188" s="130" t="str">
        <f t="shared" si="4"/>
        <v/>
      </c>
      <c r="D188" s="96"/>
      <c r="E188" s="130" t="str">
        <f t="shared" si="0"/>
        <v/>
      </c>
      <c r="F188" s="132"/>
      <c r="G188" s="127" t="str">
        <f t="shared" si="1"/>
        <v/>
      </c>
      <c r="H188" s="128" t="str">
        <f t="shared" si="2"/>
        <v/>
      </c>
      <c r="I188" s="14"/>
      <c r="J188" s="111"/>
      <c r="K188" s="111"/>
      <c r="L188" s="111"/>
      <c r="M188" s="111"/>
      <c r="N188" s="111"/>
      <c r="O188" s="111"/>
      <c r="P188" s="111"/>
      <c r="Q188" s="111"/>
      <c r="R188" s="111"/>
      <c r="S188" s="111"/>
      <c r="T188" s="111"/>
      <c r="U188" s="111"/>
      <c r="V188" s="111"/>
      <c r="W188" s="111"/>
      <c r="X188" s="111"/>
      <c r="Y188" s="111"/>
      <c r="Z188" s="111"/>
    </row>
    <row r="189" spans="1:26" ht="21" customHeight="1">
      <c r="A189" s="121">
        <v>186</v>
      </c>
      <c r="B189" s="133"/>
      <c r="C189" s="130" t="str">
        <f t="shared" si="4"/>
        <v/>
      </c>
      <c r="D189" s="96"/>
      <c r="E189" s="130" t="str">
        <f t="shared" si="0"/>
        <v/>
      </c>
      <c r="F189" s="132"/>
      <c r="G189" s="127" t="str">
        <f t="shared" si="1"/>
        <v/>
      </c>
      <c r="H189" s="128" t="str">
        <f t="shared" si="2"/>
        <v/>
      </c>
      <c r="I189" s="14"/>
      <c r="J189" s="111"/>
      <c r="K189" s="111"/>
      <c r="L189" s="111"/>
      <c r="M189" s="111"/>
      <c r="N189" s="111"/>
      <c r="O189" s="111"/>
      <c r="P189" s="111"/>
      <c r="Q189" s="111"/>
      <c r="R189" s="111"/>
      <c r="S189" s="111"/>
      <c r="T189" s="111"/>
      <c r="U189" s="111"/>
      <c r="V189" s="111"/>
      <c r="W189" s="111"/>
      <c r="X189" s="111"/>
      <c r="Y189" s="111"/>
      <c r="Z189" s="111"/>
    </row>
    <row r="190" spans="1:26" ht="21" customHeight="1">
      <c r="A190" s="121">
        <v>187</v>
      </c>
      <c r="B190" s="133"/>
      <c r="C190" s="130" t="str">
        <f t="shared" si="4"/>
        <v/>
      </c>
      <c r="D190" s="96"/>
      <c r="E190" s="130" t="str">
        <f t="shared" si="0"/>
        <v/>
      </c>
      <c r="F190" s="132"/>
      <c r="G190" s="127" t="str">
        <f t="shared" si="1"/>
        <v/>
      </c>
      <c r="H190" s="128" t="str">
        <f t="shared" si="2"/>
        <v/>
      </c>
      <c r="I190" s="14"/>
      <c r="J190" s="111"/>
      <c r="K190" s="111"/>
      <c r="L190" s="111"/>
      <c r="M190" s="111"/>
      <c r="N190" s="111"/>
      <c r="O190" s="111"/>
      <c r="P190" s="111"/>
      <c r="Q190" s="111"/>
      <c r="R190" s="111"/>
      <c r="S190" s="111"/>
      <c r="T190" s="111"/>
      <c r="U190" s="111"/>
      <c r="V190" s="111"/>
      <c r="W190" s="111"/>
      <c r="X190" s="111"/>
      <c r="Y190" s="111"/>
      <c r="Z190" s="111"/>
    </row>
    <row r="191" spans="1:26" ht="21" customHeight="1">
      <c r="A191" s="121">
        <v>188</v>
      </c>
      <c r="B191" s="133"/>
      <c r="C191" s="130" t="str">
        <f t="shared" si="4"/>
        <v/>
      </c>
      <c r="D191" s="96"/>
      <c r="E191" s="130" t="str">
        <f t="shared" si="0"/>
        <v/>
      </c>
      <c r="F191" s="132"/>
      <c r="G191" s="127" t="str">
        <f t="shared" si="1"/>
        <v/>
      </c>
      <c r="H191" s="128" t="str">
        <f t="shared" si="2"/>
        <v/>
      </c>
      <c r="I191" s="14"/>
      <c r="J191" s="111"/>
      <c r="K191" s="111"/>
      <c r="L191" s="111"/>
      <c r="M191" s="111"/>
      <c r="N191" s="111"/>
      <c r="O191" s="111"/>
      <c r="P191" s="111"/>
      <c r="Q191" s="111"/>
      <c r="R191" s="111"/>
      <c r="S191" s="111"/>
      <c r="T191" s="111"/>
      <c r="U191" s="111"/>
      <c r="V191" s="111"/>
      <c r="W191" s="111"/>
      <c r="X191" s="111"/>
      <c r="Y191" s="111"/>
      <c r="Z191" s="111"/>
    </row>
    <row r="192" spans="1:26" ht="21" customHeight="1">
      <c r="A192" s="121">
        <v>189</v>
      </c>
      <c r="B192" s="133"/>
      <c r="C192" s="130" t="str">
        <f t="shared" si="4"/>
        <v/>
      </c>
      <c r="D192" s="96"/>
      <c r="E192" s="130" t="str">
        <f t="shared" si="0"/>
        <v/>
      </c>
      <c r="F192" s="132"/>
      <c r="G192" s="127" t="str">
        <f t="shared" si="1"/>
        <v/>
      </c>
      <c r="H192" s="128" t="str">
        <f t="shared" si="2"/>
        <v/>
      </c>
      <c r="I192" s="14"/>
      <c r="J192" s="111"/>
      <c r="K192" s="111"/>
      <c r="L192" s="111"/>
      <c r="M192" s="111"/>
      <c r="N192" s="111"/>
      <c r="O192" s="111"/>
      <c r="P192" s="111"/>
      <c r="Q192" s="111"/>
      <c r="R192" s="111"/>
      <c r="S192" s="111"/>
      <c r="T192" s="111"/>
      <c r="U192" s="111"/>
      <c r="V192" s="111"/>
      <c r="W192" s="111"/>
      <c r="X192" s="111"/>
      <c r="Y192" s="111"/>
      <c r="Z192" s="111"/>
    </row>
    <row r="193" spans="1:26" ht="21" customHeight="1">
      <c r="A193" s="121">
        <v>190</v>
      </c>
      <c r="B193" s="133"/>
      <c r="C193" s="130" t="str">
        <f t="shared" si="4"/>
        <v/>
      </c>
      <c r="D193" s="96"/>
      <c r="E193" s="130" t="str">
        <f t="shared" si="0"/>
        <v/>
      </c>
      <c r="F193" s="132"/>
      <c r="G193" s="127" t="str">
        <f t="shared" si="1"/>
        <v/>
      </c>
      <c r="H193" s="128" t="str">
        <f t="shared" si="2"/>
        <v/>
      </c>
      <c r="I193" s="14"/>
      <c r="J193" s="111"/>
      <c r="K193" s="111"/>
      <c r="L193" s="111"/>
      <c r="M193" s="111"/>
      <c r="N193" s="111"/>
      <c r="O193" s="111"/>
      <c r="P193" s="111"/>
      <c r="Q193" s="111"/>
      <c r="R193" s="111"/>
      <c r="S193" s="111"/>
      <c r="T193" s="111"/>
      <c r="U193" s="111"/>
      <c r="V193" s="111"/>
      <c r="W193" s="111"/>
      <c r="X193" s="111"/>
      <c r="Y193" s="111"/>
      <c r="Z193" s="111"/>
    </row>
    <row r="194" spans="1:26" ht="21" customHeight="1">
      <c r="A194" s="121">
        <v>191</v>
      </c>
      <c r="B194" s="133"/>
      <c r="C194" s="130" t="str">
        <f t="shared" si="4"/>
        <v/>
      </c>
      <c r="D194" s="96"/>
      <c r="E194" s="130" t="str">
        <f t="shared" si="0"/>
        <v/>
      </c>
      <c r="F194" s="132"/>
      <c r="G194" s="127" t="str">
        <f t="shared" si="1"/>
        <v/>
      </c>
      <c r="H194" s="128" t="str">
        <f t="shared" si="2"/>
        <v/>
      </c>
      <c r="I194" s="14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111"/>
    </row>
    <row r="195" spans="1:26" ht="21" customHeight="1">
      <c r="A195" s="121">
        <v>192</v>
      </c>
      <c r="B195" s="133"/>
      <c r="C195" s="130" t="str">
        <f t="shared" si="4"/>
        <v/>
      </c>
      <c r="D195" s="96"/>
      <c r="E195" s="130" t="str">
        <f t="shared" si="0"/>
        <v/>
      </c>
      <c r="F195" s="132"/>
      <c r="G195" s="127" t="str">
        <f t="shared" si="1"/>
        <v/>
      </c>
      <c r="H195" s="128" t="str">
        <f t="shared" si="2"/>
        <v/>
      </c>
      <c r="I195" s="14"/>
      <c r="J195" s="111"/>
      <c r="K195" s="111"/>
      <c r="L195" s="111"/>
      <c r="M195" s="111"/>
      <c r="N195" s="111"/>
      <c r="O195" s="111"/>
      <c r="P195" s="111"/>
      <c r="Q195" s="111"/>
      <c r="R195" s="111"/>
      <c r="S195" s="111"/>
      <c r="T195" s="111"/>
      <c r="U195" s="111"/>
      <c r="V195" s="111"/>
      <c r="W195" s="111"/>
      <c r="X195" s="111"/>
      <c r="Y195" s="111"/>
      <c r="Z195" s="111"/>
    </row>
    <row r="196" spans="1:26" ht="21" customHeight="1">
      <c r="A196" s="121">
        <v>193</v>
      </c>
      <c r="B196" s="133"/>
      <c r="C196" s="130" t="str">
        <f t="shared" si="4"/>
        <v/>
      </c>
      <c r="D196" s="96"/>
      <c r="E196" s="130" t="str">
        <f t="shared" si="0"/>
        <v/>
      </c>
      <c r="F196" s="132"/>
      <c r="G196" s="127" t="str">
        <f t="shared" si="1"/>
        <v/>
      </c>
      <c r="H196" s="128" t="str">
        <f t="shared" si="2"/>
        <v/>
      </c>
      <c r="I196" s="14"/>
      <c r="J196" s="111"/>
      <c r="K196" s="111"/>
      <c r="L196" s="111"/>
      <c r="M196" s="111"/>
      <c r="N196" s="111"/>
      <c r="O196" s="111"/>
      <c r="P196" s="111"/>
      <c r="Q196" s="111"/>
      <c r="R196" s="111"/>
      <c r="S196" s="111"/>
      <c r="T196" s="111"/>
      <c r="U196" s="111"/>
      <c r="V196" s="111"/>
      <c r="W196" s="111"/>
      <c r="X196" s="111"/>
      <c r="Y196" s="111"/>
      <c r="Z196" s="111"/>
    </row>
    <row r="197" spans="1:26" ht="21" customHeight="1">
      <c r="A197" s="121">
        <v>194</v>
      </c>
      <c r="B197" s="133"/>
      <c r="C197" s="130" t="str">
        <f t="shared" si="4"/>
        <v/>
      </c>
      <c r="D197" s="96"/>
      <c r="E197" s="130" t="str">
        <f t="shared" si="0"/>
        <v/>
      </c>
      <c r="F197" s="132"/>
      <c r="G197" s="127" t="str">
        <f t="shared" si="1"/>
        <v/>
      </c>
      <c r="H197" s="128" t="str">
        <f t="shared" si="2"/>
        <v/>
      </c>
      <c r="I197" s="14"/>
      <c r="J197" s="111"/>
      <c r="K197" s="111"/>
      <c r="L197" s="111"/>
      <c r="M197" s="111"/>
      <c r="N197" s="111"/>
      <c r="O197" s="111"/>
      <c r="P197" s="111"/>
      <c r="Q197" s="111"/>
      <c r="R197" s="111"/>
      <c r="S197" s="111"/>
      <c r="T197" s="111"/>
      <c r="U197" s="111"/>
      <c r="V197" s="111"/>
      <c r="W197" s="111"/>
      <c r="X197" s="111"/>
      <c r="Y197" s="111"/>
      <c r="Z197" s="111"/>
    </row>
    <row r="198" spans="1:26" ht="21" customHeight="1">
      <c r="A198" s="121">
        <v>195</v>
      </c>
      <c r="B198" s="133"/>
      <c r="C198" s="130" t="str">
        <f t="shared" si="4"/>
        <v/>
      </c>
      <c r="D198" s="96"/>
      <c r="E198" s="130" t="str">
        <f t="shared" si="0"/>
        <v/>
      </c>
      <c r="F198" s="132"/>
      <c r="G198" s="127" t="str">
        <f t="shared" si="1"/>
        <v/>
      </c>
      <c r="H198" s="128" t="str">
        <f t="shared" si="2"/>
        <v/>
      </c>
      <c r="I198" s="14"/>
      <c r="J198" s="111"/>
      <c r="K198" s="111"/>
      <c r="L198" s="111"/>
      <c r="M198" s="111"/>
      <c r="N198" s="111"/>
      <c r="O198" s="111"/>
      <c r="P198" s="111"/>
      <c r="Q198" s="111"/>
      <c r="R198" s="111"/>
      <c r="S198" s="111"/>
      <c r="T198" s="111"/>
      <c r="U198" s="111"/>
      <c r="V198" s="111"/>
      <c r="W198" s="111"/>
      <c r="X198" s="111"/>
      <c r="Y198" s="111"/>
      <c r="Z198" s="111"/>
    </row>
    <row r="199" spans="1:26" ht="21" customHeight="1">
      <c r="A199" s="121">
        <v>196</v>
      </c>
      <c r="B199" s="133"/>
      <c r="C199" s="130" t="str">
        <f t="shared" si="4"/>
        <v/>
      </c>
      <c r="D199" s="96"/>
      <c r="E199" s="130" t="str">
        <f t="shared" si="0"/>
        <v/>
      </c>
      <c r="F199" s="132"/>
      <c r="G199" s="127" t="str">
        <f t="shared" si="1"/>
        <v/>
      </c>
      <c r="H199" s="128" t="str">
        <f t="shared" si="2"/>
        <v/>
      </c>
      <c r="I199" s="14"/>
      <c r="J199" s="111"/>
      <c r="K199" s="111"/>
      <c r="L199" s="111"/>
      <c r="M199" s="111"/>
      <c r="N199" s="111"/>
      <c r="O199" s="111"/>
      <c r="P199" s="111"/>
      <c r="Q199" s="111"/>
      <c r="R199" s="111"/>
      <c r="S199" s="111"/>
      <c r="T199" s="111"/>
      <c r="U199" s="111"/>
      <c r="V199" s="111"/>
      <c r="W199" s="111"/>
      <c r="X199" s="111"/>
      <c r="Y199" s="111"/>
      <c r="Z199" s="111"/>
    </row>
    <row r="200" spans="1:26" ht="21" customHeight="1">
      <c r="A200" s="121">
        <v>197</v>
      </c>
      <c r="B200" s="133"/>
      <c r="C200" s="130" t="str">
        <f t="shared" si="4"/>
        <v/>
      </c>
      <c r="D200" s="96"/>
      <c r="E200" s="130" t="str">
        <f t="shared" si="0"/>
        <v/>
      </c>
      <c r="F200" s="132"/>
      <c r="G200" s="127" t="str">
        <f t="shared" si="1"/>
        <v/>
      </c>
      <c r="H200" s="128" t="str">
        <f t="shared" si="2"/>
        <v/>
      </c>
      <c r="I200" s="14"/>
      <c r="J200" s="111"/>
      <c r="K200" s="111"/>
      <c r="L200" s="111"/>
      <c r="M200" s="111"/>
      <c r="N200" s="111"/>
      <c r="O200" s="111"/>
      <c r="P200" s="111"/>
      <c r="Q200" s="111"/>
      <c r="R200" s="111"/>
      <c r="S200" s="111"/>
      <c r="T200" s="111"/>
      <c r="U200" s="111"/>
      <c r="V200" s="111"/>
      <c r="W200" s="111"/>
      <c r="X200" s="111"/>
      <c r="Y200" s="111"/>
      <c r="Z200" s="111"/>
    </row>
    <row r="201" spans="1:26" ht="21" customHeight="1">
      <c r="A201" s="121">
        <v>198</v>
      </c>
      <c r="B201" s="133"/>
      <c r="C201" s="130" t="str">
        <f t="shared" si="4"/>
        <v/>
      </c>
      <c r="D201" s="96"/>
      <c r="E201" s="130" t="str">
        <f t="shared" si="0"/>
        <v/>
      </c>
      <c r="F201" s="132"/>
      <c r="G201" s="127" t="str">
        <f t="shared" si="1"/>
        <v/>
      </c>
      <c r="H201" s="128" t="str">
        <f t="shared" si="2"/>
        <v/>
      </c>
      <c r="I201" s="14"/>
      <c r="J201" s="111"/>
      <c r="K201" s="111"/>
      <c r="L201" s="111"/>
      <c r="M201" s="111"/>
      <c r="N201" s="111"/>
      <c r="O201" s="111"/>
      <c r="P201" s="111"/>
      <c r="Q201" s="111"/>
      <c r="R201" s="111"/>
      <c r="S201" s="111"/>
      <c r="T201" s="111"/>
      <c r="U201" s="111"/>
      <c r="V201" s="111"/>
      <c r="W201" s="111"/>
      <c r="X201" s="111"/>
      <c r="Y201" s="111"/>
      <c r="Z201" s="111"/>
    </row>
    <row r="202" spans="1:26" ht="21" customHeight="1">
      <c r="A202" s="121">
        <v>199</v>
      </c>
      <c r="B202" s="133"/>
      <c r="C202" s="130" t="str">
        <f t="shared" si="4"/>
        <v/>
      </c>
      <c r="D202" s="96"/>
      <c r="E202" s="130" t="str">
        <f t="shared" si="0"/>
        <v/>
      </c>
      <c r="F202" s="132"/>
      <c r="G202" s="127" t="str">
        <f t="shared" si="1"/>
        <v/>
      </c>
      <c r="H202" s="128" t="str">
        <f t="shared" si="2"/>
        <v/>
      </c>
      <c r="I202" s="14"/>
      <c r="J202" s="111"/>
      <c r="K202" s="111"/>
      <c r="L202" s="111"/>
      <c r="M202" s="111"/>
      <c r="N202" s="111"/>
      <c r="O202" s="111"/>
      <c r="P202" s="111"/>
      <c r="Q202" s="111"/>
      <c r="R202" s="111"/>
      <c r="S202" s="111"/>
      <c r="T202" s="111"/>
      <c r="U202" s="111"/>
      <c r="V202" s="111"/>
      <c r="W202" s="111"/>
      <c r="X202" s="111"/>
      <c r="Y202" s="111"/>
      <c r="Z202" s="111"/>
    </row>
    <row r="203" spans="1:26" ht="21" customHeight="1">
      <c r="A203" s="121">
        <v>200</v>
      </c>
      <c r="B203" s="133"/>
      <c r="C203" s="130" t="str">
        <f t="shared" si="4"/>
        <v/>
      </c>
      <c r="D203" s="96"/>
      <c r="E203" s="130" t="str">
        <f t="shared" si="0"/>
        <v/>
      </c>
      <c r="F203" s="132"/>
      <c r="G203" s="127" t="str">
        <f t="shared" si="1"/>
        <v/>
      </c>
      <c r="H203" s="128" t="str">
        <f t="shared" si="2"/>
        <v/>
      </c>
      <c r="I203" s="14"/>
      <c r="J203" s="111"/>
      <c r="K203" s="111"/>
      <c r="L203" s="111"/>
      <c r="M203" s="111"/>
      <c r="N203" s="111"/>
      <c r="O203" s="111"/>
      <c r="P203" s="111"/>
      <c r="Q203" s="111"/>
      <c r="R203" s="111"/>
      <c r="S203" s="111"/>
      <c r="T203" s="111"/>
      <c r="U203" s="111"/>
      <c r="V203" s="111"/>
      <c r="W203" s="111"/>
      <c r="X203" s="111"/>
      <c r="Y203" s="111"/>
      <c r="Z203" s="111"/>
    </row>
    <row r="204" spans="1:26" ht="21" customHeight="1">
      <c r="A204" s="121">
        <v>201</v>
      </c>
      <c r="B204" s="133"/>
      <c r="C204" s="130" t="str">
        <f t="shared" si="4"/>
        <v/>
      </c>
      <c r="D204" s="96"/>
      <c r="E204" s="130" t="str">
        <f t="shared" si="0"/>
        <v/>
      </c>
      <c r="F204" s="132"/>
      <c r="G204" s="127" t="str">
        <f t="shared" si="1"/>
        <v/>
      </c>
      <c r="H204" s="128" t="str">
        <f t="shared" si="2"/>
        <v/>
      </c>
      <c r="I204" s="14"/>
      <c r="J204" s="111"/>
      <c r="K204" s="111"/>
      <c r="L204" s="111"/>
      <c r="M204" s="111"/>
      <c r="N204" s="111"/>
      <c r="O204" s="111"/>
      <c r="P204" s="111"/>
      <c r="Q204" s="111"/>
      <c r="R204" s="111"/>
      <c r="S204" s="111"/>
      <c r="T204" s="111"/>
      <c r="U204" s="111"/>
      <c r="V204" s="111"/>
      <c r="W204" s="111"/>
      <c r="X204" s="111"/>
      <c r="Y204" s="111"/>
      <c r="Z204" s="111"/>
    </row>
    <row r="205" spans="1:26" ht="21" customHeight="1">
      <c r="A205" s="121">
        <v>202</v>
      </c>
      <c r="B205" s="133"/>
      <c r="C205" s="130" t="str">
        <f t="shared" si="4"/>
        <v/>
      </c>
      <c r="D205" s="96"/>
      <c r="E205" s="130" t="str">
        <f t="shared" si="0"/>
        <v/>
      </c>
      <c r="F205" s="132"/>
      <c r="G205" s="127" t="str">
        <f t="shared" si="1"/>
        <v/>
      </c>
      <c r="H205" s="128" t="str">
        <f t="shared" si="2"/>
        <v/>
      </c>
      <c r="I205" s="14"/>
      <c r="J205" s="111"/>
      <c r="K205" s="111"/>
      <c r="L205" s="111"/>
      <c r="M205" s="111"/>
      <c r="N205" s="111"/>
      <c r="O205" s="111"/>
      <c r="P205" s="111"/>
      <c r="Q205" s="111"/>
      <c r="R205" s="111"/>
      <c r="S205" s="111"/>
      <c r="T205" s="111"/>
      <c r="U205" s="111"/>
      <c r="V205" s="111"/>
      <c r="W205" s="111"/>
      <c r="X205" s="111"/>
      <c r="Y205" s="111"/>
      <c r="Z205" s="111"/>
    </row>
    <row r="206" spans="1:26" ht="21" customHeight="1">
      <c r="A206" s="121">
        <v>203</v>
      </c>
      <c r="B206" s="133"/>
      <c r="C206" s="130" t="str">
        <f t="shared" si="4"/>
        <v/>
      </c>
      <c r="D206" s="96"/>
      <c r="E206" s="130" t="str">
        <f t="shared" si="0"/>
        <v/>
      </c>
      <c r="F206" s="132"/>
      <c r="G206" s="127" t="str">
        <f t="shared" si="1"/>
        <v/>
      </c>
      <c r="H206" s="128" t="str">
        <f t="shared" si="2"/>
        <v/>
      </c>
      <c r="I206" s="14"/>
      <c r="J206" s="111"/>
      <c r="K206" s="111"/>
      <c r="L206" s="111"/>
      <c r="M206" s="111"/>
      <c r="N206" s="111"/>
      <c r="O206" s="111"/>
      <c r="P206" s="111"/>
      <c r="Q206" s="111"/>
      <c r="R206" s="111"/>
      <c r="S206" s="111"/>
      <c r="T206" s="111"/>
      <c r="U206" s="111"/>
      <c r="V206" s="111"/>
      <c r="W206" s="111"/>
      <c r="X206" s="111"/>
      <c r="Y206" s="111"/>
      <c r="Z206" s="111"/>
    </row>
    <row r="207" spans="1:26" ht="21" customHeight="1">
      <c r="A207" s="121">
        <v>204</v>
      </c>
      <c r="B207" s="133"/>
      <c r="C207" s="130" t="str">
        <f t="shared" si="4"/>
        <v/>
      </c>
      <c r="D207" s="96"/>
      <c r="E207" s="130" t="str">
        <f t="shared" si="0"/>
        <v/>
      </c>
      <c r="F207" s="132"/>
      <c r="G207" s="127" t="str">
        <f t="shared" si="1"/>
        <v/>
      </c>
      <c r="H207" s="128" t="str">
        <f t="shared" si="2"/>
        <v/>
      </c>
      <c r="I207" s="14"/>
      <c r="J207" s="111"/>
      <c r="K207" s="111"/>
      <c r="L207" s="111"/>
      <c r="M207" s="111"/>
      <c r="N207" s="111"/>
      <c r="O207" s="111"/>
      <c r="P207" s="111"/>
      <c r="Q207" s="111"/>
      <c r="R207" s="111"/>
      <c r="S207" s="111"/>
      <c r="T207" s="111"/>
      <c r="U207" s="111"/>
      <c r="V207" s="111"/>
      <c r="W207" s="111"/>
      <c r="X207" s="111"/>
      <c r="Y207" s="111"/>
      <c r="Z207" s="111"/>
    </row>
    <row r="208" spans="1:26" ht="21" customHeight="1">
      <c r="A208" s="121">
        <v>205</v>
      </c>
      <c r="B208" s="133"/>
      <c r="C208" s="130" t="str">
        <f t="shared" si="4"/>
        <v/>
      </c>
      <c r="D208" s="96"/>
      <c r="E208" s="130" t="str">
        <f t="shared" si="0"/>
        <v/>
      </c>
      <c r="F208" s="132"/>
      <c r="G208" s="127" t="str">
        <f t="shared" si="1"/>
        <v/>
      </c>
      <c r="H208" s="128" t="str">
        <f t="shared" si="2"/>
        <v/>
      </c>
      <c r="I208" s="14"/>
      <c r="J208" s="111"/>
      <c r="K208" s="111"/>
      <c r="L208" s="111"/>
      <c r="M208" s="111"/>
      <c r="N208" s="111"/>
      <c r="O208" s="111"/>
      <c r="P208" s="111"/>
      <c r="Q208" s="111"/>
      <c r="R208" s="111"/>
      <c r="S208" s="111"/>
      <c r="T208" s="111"/>
      <c r="U208" s="111"/>
      <c r="V208" s="111"/>
      <c r="W208" s="111"/>
      <c r="X208" s="111"/>
      <c r="Y208" s="111"/>
      <c r="Z208" s="111"/>
    </row>
    <row r="209" spans="1:26" ht="21" customHeight="1">
      <c r="A209" s="121">
        <v>206</v>
      </c>
      <c r="B209" s="133"/>
      <c r="C209" s="130" t="str">
        <f t="shared" si="4"/>
        <v/>
      </c>
      <c r="D209" s="96"/>
      <c r="E209" s="130" t="str">
        <f t="shared" si="0"/>
        <v/>
      </c>
      <c r="F209" s="132"/>
      <c r="G209" s="127" t="str">
        <f t="shared" si="1"/>
        <v/>
      </c>
      <c r="H209" s="128" t="str">
        <f t="shared" si="2"/>
        <v/>
      </c>
      <c r="I209" s="14"/>
      <c r="J209" s="111"/>
      <c r="K209" s="111"/>
      <c r="L209" s="111"/>
      <c r="M209" s="111"/>
      <c r="N209" s="111"/>
      <c r="O209" s="111"/>
      <c r="P209" s="111"/>
      <c r="Q209" s="111"/>
      <c r="R209" s="111"/>
      <c r="S209" s="111"/>
      <c r="T209" s="111"/>
      <c r="U209" s="111"/>
      <c r="V209" s="111"/>
      <c r="W209" s="111"/>
      <c r="X209" s="111"/>
      <c r="Y209" s="111"/>
      <c r="Z209" s="111"/>
    </row>
    <row r="210" spans="1:26" ht="21" customHeight="1">
      <c r="A210" s="121">
        <v>207</v>
      </c>
      <c r="B210" s="133"/>
      <c r="C210" s="130" t="str">
        <f t="shared" si="4"/>
        <v/>
      </c>
      <c r="D210" s="96"/>
      <c r="E210" s="130" t="str">
        <f t="shared" si="0"/>
        <v/>
      </c>
      <c r="F210" s="132"/>
      <c r="G210" s="127" t="str">
        <f t="shared" si="1"/>
        <v/>
      </c>
      <c r="H210" s="128" t="str">
        <f t="shared" si="2"/>
        <v/>
      </c>
      <c r="I210" s="14"/>
      <c r="J210" s="111"/>
      <c r="K210" s="111"/>
      <c r="L210" s="111"/>
      <c r="M210" s="111"/>
      <c r="N210" s="111"/>
      <c r="O210" s="111"/>
      <c r="P210" s="111"/>
      <c r="Q210" s="111"/>
      <c r="R210" s="111"/>
      <c r="S210" s="111"/>
      <c r="T210" s="111"/>
      <c r="U210" s="111"/>
      <c r="V210" s="111"/>
      <c r="W210" s="111"/>
      <c r="X210" s="111"/>
      <c r="Y210" s="111"/>
      <c r="Z210" s="111"/>
    </row>
    <row r="211" spans="1:26" ht="21" customHeight="1">
      <c r="A211" s="121">
        <v>208</v>
      </c>
      <c r="B211" s="133"/>
      <c r="C211" s="130" t="str">
        <f t="shared" si="4"/>
        <v/>
      </c>
      <c r="D211" s="96"/>
      <c r="E211" s="130" t="str">
        <f t="shared" si="0"/>
        <v/>
      </c>
      <c r="F211" s="132"/>
      <c r="G211" s="127" t="str">
        <f t="shared" si="1"/>
        <v/>
      </c>
      <c r="H211" s="128" t="str">
        <f t="shared" si="2"/>
        <v/>
      </c>
      <c r="I211" s="14"/>
      <c r="J211" s="111"/>
      <c r="K211" s="111"/>
      <c r="L211" s="111"/>
      <c r="M211" s="111"/>
      <c r="N211" s="111"/>
      <c r="O211" s="111"/>
      <c r="P211" s="111"/>
      <c r="Q211" s="111"/>
      <c r="R211" s="111"/>
      <c r="S211" s="111"/>
      <c r="T211" s="111"/>
      <c r="U211" s="111"/>
      <c r="V211" s="111"/>
      <c r="W211" s="111"/>
      <c r="X211" s="111"/>
      <c r="Y211" s="111"/>
      <c r="Z211" s="111"/>
    </row>
    <row r="212" spans="1:26" ht="21" customHeight="1">
      <c r="A212" s="121">
        <v>209</v>
      </c>
      <c r="B212" s="133"/>
      <c r="C212" s="130" t="str">
        <f t="shared" si="4"/>
        <v/>
      </c>
      <c r="D212" s="96"/>
      <c r="E212" s="130" t="str">
        <f t="shared" si="0"/>
        <v/>
      </c>
      <c r="F212" s="132"/>
      <c r="G212" s="127" t="str">
        <f t="shared" si="1"/>
        <v/>
      </c>
      <c r="H212" s="128" t="str">
        <f t="shared" si="2"/>
        <v/>
      </c>
      <c r="I212" s="14"/>
      <c r="J212" s="111"/>
      <c r="K212" s="111"/>
      <c r="L212" s="111"/>
      <c r="M212" s="111"/>
      <c r="N212" s="111"/>
      <c r="O212" s="111"/>
      <c r="P212" s="111"/>
      <c r="Q212" s="111"/>
      <c r="R212" s="111"/>
      <c r="S212" s="111"/>
      <c r="T212" s="111"/>
      <c r="U212" s="111"/>
      <c r="V212" s="111"/>
      <c r="W212" s="111"/>
      <c r="X212" s="111"/>
      <c r="Y212" s="111"/>
      <c r="Z212" s="111"/>
    </row>
    <row r="213" spans="1:26" ht="21" customHeight="1">
      <c r="A213" s="121">
        <v>210</v>
      </c>
      <c r="B213" s="133"/>
      <c r="C213" s="130" t="str">
        <f t="shared" si="4"/>
        <v/>
      </c>
      <c r="D213" s="96"/>
      <c r="E213" s="130" t="str">
        <f t="shared" si="0"/>
        <v/>
      </c>
      <c r="F213" s="132"/>
      <c r="G213" s="127" t="str">
        <f t="shared" si="1"/>
        <v/>
      </c>
      <c r="H213" s="128" t="str">
        <f t="shared" si="2"/>
        <v/>
      </c>
      <c r="I213" s="14"/>
      <c r="J213" s="111"/>
      <c r="K213" s="111"/>
      <c r="L213" s="111"/>
      <c r="M213" s="111"/>
      <c r="N213" s="111"/>
      <c r="O213" s="111"/>
      <c r="P213" s="111"/>
      <c r="Q213" s="111"/>
      <c r="R213" s="111"/>
      <c r="S213" s="111"/>
      <c r="T213" s="111"/>
      <c r="U213" s="111"/>
      <c r="V213" s="111"/>
      <c r="W213" s="111"/>
      <c r="X213" s="111"/>
      <c r="Y213" s="111"/>
      <c r="Z213" s="111"/>
    </row>
    <row r="214" spans="1:26" ht="21" customHeight="1">
      <c r="A214" s="121">
        <v>211</v>
      </c>
      <c r="B214" s="133"/>
      <c r="C214" s="130" t="str">
        <f t="shared" si="4"/>
        <v/>
      </c>
      <c r="D214" s="96"/>
      <c r="E214" s="130" t="str">
        <f t="shared" si="0"/>
        <v/>
      </c>
      <c r="F214" s="132"/>
      <c r="G214" s="127" t="str">
        <f t="shared" si="1"/>
        <v/>
      </c>
      <c r="H214" s="128" t="str">
        <f t="shared" si="2"/>
        <v/>
      </c>
      <c r="I214" s="14"/>
      <c r="J214" s="111"/>
      <c r="K214" s="111"/>
      <c r="L214" s="111"/>
      <c r="M214" s="111"/>
      <c r="N214" s="111"/>
      <c r="O214" s="111"/>
      <c r="P214" s="111"/>
      <c r="Q214" s="111"/>
      <c r="R214" s="111"/>
      <c r="S214" s="111"/>
      <c r="T214" s="111"/>
      <c r="U214" s="111"/>
      <c r="V214" s="111"/>
      <c r="W214" s="111"/>
      <c r="X214" s="111"/>
      <c r="Y214" s="111"/>
      <c r="Z214" s="111"/>
    </row>
    <row r="215" spans="1:26" ht="21" customHeight="1">
      <c r="A215" s="121">
        <v>212</v>
      </c>
      <c r="B215" s="133"/>
      <c r="C215" s="130" t="str">
        <f t="shared" si="4"/>
        <v/>
      </c>
      <c r="D215" s="96"/>
      <c r="E215" s="130" t="str">
        <f t="shared" si="0"/>
        <v/>
      </c>
      <c r="F215" s="132"/>
      <c r="G215" s="127" t="str">
        <f t="shared" si="1"/>
        <v/>
      </c>
      <c r="H215" s="128" t="str">
        <f t="shared" si="2"/>
        <v/>
      </c>
      <c r="I215" s="14"/>
      <c r="J215" s="111"/>
      <c r="K215" s="111"/>
      <c r="L215" s="111"/>
      <c r="M215" s="111"/>
      <c r="N215" s="111"/>
      <c r="O215" s="111"/>
      <c r="P215" s="111"/>
      <c r="Q215" s="111"/>
      <c r="R215" s="111"/>
      <c r="S215" s="111"/>
      <c r="T215" s="111"/>
      <c r="U215" s="111"/>
      <c r="V215" s="111"/>
      <c r="W215" s="111"/>
      <c r="X215" s="111"/>
      <c r="Y215" s="111"/>
      <c r="Z215" s="111"/>
    </row>
    <row r="216" spans="1:26" ht="21" customHeight="1">
      <c r="A216" s="121">
        <v>213</v>
      </c>
      <c r="B216" s="133"/>
      <c r="C216" s="130" t="str">
        <f t="shared" si="4"/>
        <v/>
      </c>
      <c r="D216" s="96"/>
      <c r="E216" s="130" t="str">
        <f t="shared" si="0"/>
        <v/>
      </c>
      <c r="F216" s="132"/>
      <c r="G216" s="127" t="str">
        <f t="shared" si="1"/>
        <v/>
      </c>
      <c r="H216" s="128" t="str">
        <f t="shared" si="2"/>
        <v/>
      </c>
      <c r="I216" s="14"/>
      <c r="J216" s="111"/>
      <c r="K216" s="111"/>
      <c r="L216" s="111"/>
      <c r="M216" s="111"/>
      <c r="N216" s="111"/>
      <c r="O216" s="111"/>
      <c r="P216" s="111"/>
      <c r="Q216" s="111"/>
      <c r="R216" s="111"/>
      <c r="S216" s="111"/>
      <c r="T216" s="111"/>
      <c r="U216" s="111"/>
      <c r="V216" s="111"/>
      <c r="W216" s="111"/>
      <c r="X216" s="111"/>
      <c r="Y216" s="111"/>
      <c r="Z216" s="111"/>
    </row>
    <row r="217" spans="1:26" ht="21" customHeight="1">
      <c r="A217" s="121">
        <v>214</v>
      </c>
      <c r="B217" s="133"/>
      <c r="C217" s="130" t="str">
        <f t="shared" si="4"/>
        <v/>
      </c>
      <c r="D217" s="96"/>
      <c r="E217" s="130" t="str">
        <f t="shared" si="0"/>
        <v/>
      </c>
      <c r="F217" s="132"/>
      <c r="G217" s="127" t="str">
        <f t="shared" si="1"/>
        <v/>
      </c>
      <c r="H217" s="128" t="str">
        <f t="shared" si="2"/>
        <v/>
      </c>
      <c r="I217" s="14"/>
      <c r="J217" s="111"/>
      <c r="K217" s="111"/>
      <c r="L217" s="111"/>
      <c r="M217" s="111"/>
      <c r="N217" s="111"/>
      <c r="O217" s="111"/>
      <c r="P217" s="111"/>
      <c r="Q217" s="111"/>
      <c r="R217" s="111"/>
      <c r="S217" s="111"/>
      <c r="T217" s="111"/>
      <c r="U217" s="111"/>
      <c r="V217" s="111"/>
      <c r="W217" s="111"/>
      <c r="X217" s="111"/>
      <c r="Y217" s="111"/>
      <c r="Z217" s="111"/>
    </row>
    <row r="218" spans="1:26" ht="21" customHeight="1">
      <c r="A218" s="121">
        <v>215</v>
      </c>
      <c r="B218" s="133"/>
      <c r="C218" s="130" t="str">
        <f t="shared" si="4"/>
        <v/>
      </c>
      <c r="D218" s="96"/>
      <c r="E218" s="130" t="str">
        <f t="shared" si="0"/>
        <v/>
      </c>
      <c r="F218" s="132"/>
      <c r="G218" s="127" t="str">
        <f t="shared" si="1"/>
        <v/>
      </c>
      <c r="H218" s="128" t="str">
        <f t="shared" si="2"/>
        <v/>
      </c>
      <c r="I218" s="14"/>
      <c r="J218" s="111"/>
      <c r="K218" s="111"/>
      <c r="L218" s="111"/>
      <c r="M218" s="111"/>
      <c r="N218" s="111"/>
      <c r="O218" s="111"/>
      <c r="P218" s="111"/>
      <c r="Q218" s="111"/>
      <c r="R218" s="111"/>
      <c r="S218" s="111"/>
      <c r="T218" s="111"/>
      <c r="U218" s="111"/>
      <c r="V218" s="111"/>
      <c r="W218" s="111"/>
      <c r="X218" s="111"/>
      <c r="Y218" s="111"/>
      <c r="Z218" s="111"/>
    </row>
    <row r="219" spans="1:26" ht="21" customHeight="1">
      <c r="A219" s="121">
        <v>216</v>
      </c>
      <c r="B219" s="133"/>
      <c r="C219" s="130" t="str">
        <f t="shared" si="4"/>
        <v/>
      </c>
      <c r="D219" s="96"/>
      <c r="E219" s="130" t="str">
        <f t="shared" si="0"/>
        <v/>
      </c>
      <c r="F219" s="132"/>
      <c r="G219" s="127" t="str">
        <f t="shared" si="1"/>
        <v/>
      </c>
      <c r="H219" s="128" t="str">
        <f t="shared" si="2"/>
        <v/>
      </c>
      <c r="I219" s="14"/>
      <c r="J219" s="111"/>
      <c r="K219" s="111"/>
      <c r="L219" s="111"/>
      <c r="M219" s="111"/>
      <c r="N219" s="111"/>
      <c r="O219" s="111"/>
      <c r="P219" s="111"/>
      <c r="Q219" s="111"/>
      <c r="R219" s="111"/>
      <c r="S219" s="111"/>
      <c r="T219" s="111"/>
      <c r="U219" s="111"/>
      <c r="V219" s="111"/>
      <c r="W219" s="111"/>
      <c r="X219" s="111"/>
      <c r="Y219" s="111"/>
      <c r="Z219" s="111"/>
    </row>
    <row r="220" spans="1:26" ht="21" customHeight="1">
      <c r="A220" s="121">
        <v>217</v>
      </c>
      <c r="B220" s="133"/>
      <c r="C220" s="130" t="str">
        <f t="shared" si="4"/>
        <v/>
      </c>
      <c r="D220" s="96"/>
      <c r="E220" s="130" t="str">
        <f t="shared" si="0"/>
        <v/>
      </c>
      <c r="F220" s="132"/>
      <c r="G220" s="127" t="str">
        <f t="shared" si="1"/>
        <v/>
      </c>
      <c r="H220" s="128" t="str">
        <f t="shared" si="2"/>
        <v/>
      </c>
      <c r="I220" s="14"/>
      <c r="J220" s="111"/>
      <c r="K220" s="111"/>
      <c r="L220" s="111"/>
      <c r="M220" s="111"/>
      <c r="N220" s="111"/>
      <c r="O220" s="111"/>
      <c r="P220" s="111"/>
      <c r="Q220" s="111"/>
      <c r="R220" s="111"/>
      <c r="S220" s="111"/>
      <c r="T220" s="111"/>
      <c r="U220" s="111"/>
      <c r="V220" s="111"/>
      <c r="W220" s="111"/>
      <c r="X220" s="111"/>
      <c r="Y220" s="111"/>
      <c r="Z220" s="111"/>
    </row>
    <row r="221" spans="1:26" ht="21" customHeight="1">
      <c r="A221" s="121">
        <v>218</v>
      </c>
      <c r="B221" s="133"/>
      <c r="C221" s="130" t="str">
        <f t="shared" si="4"/>
        <v/>
      </c>
      <c r="D221" s="96"/>
      <c r="E221" s="130" t="str">
        <f t="shared" si="0"/>
        <v/>
      </c>
      <c r="F221" s="132"/>
      <c r="G221" s="127" t="str">
        <f t="shared" si="1"/>
        <v/>
      </c>
      <c r="H221" s="128" t="str">
        <f t="shared" si="2"/>
        <v/>
      </c>
      <c r="I221" s="14"/>
      <c r="J221" s="111"/>
      <c r="K221" s="111"/>
      <c r="L221" s="111"/>
      <c r="M221" s="111"/>
      <c r="N221" s="111"/>
      <c r="O221" s="111"/>
      <c r="P221" s="111"/>
      <c r="Q221" s="111"/>
      <c r="R221" s="111"/>
      <c r="S221" s="111"/>
      <c r="T221" s="111"/>
      <c r="U221" s="111"/>
      <c r="V221" s="111"/>
      <c r="W221" s="111"/>
      <c r="X221" s="111"/>
      <c r="Y221" s="111"/>
      <c r="Z221" s="111"/>
    </row>
    <row r="222" spans="1:26" ht="21" customHeight="1">
      <c r="A222" s="121">
        <v>219</v>
      </c>
      <c r="B222" s="133"/>
      <c r="C222" s="130" t="str">
        <f t="shared" si="4"/>
        <v/>
      </c>
      <c r="D222" s="96"/>
      <c r="E222" s="130" t="str">
        <f t="shared" si="0"/>
        <v/>
      </c>
      <c r="F222" s="132"/>
      <c r="G222" s="127" t="str">
        <f t="shared" si="1"/>
        <v/>
      </c>
      <c r="H222" s="128" t="str">
        <f t="shared" si="2"/>
        <v/>
      </c>
      <c r="I222" s="14"/>
      <c r="J222" s="111"/>
      <c r="K222" s="111"/>
      <c r="L222" s="111"/>
      <c r="M222" s="111"/>
      <c r="N222" s="111"/>
      <c r="O222" s="111"/>
      <c r="P222" s="111"/>
      <c r="Q222" s="111"/>
      <c r="R222" s="111"/>
      <c r="S222" s="111"/>
      <c r="T222" s="111"/>
      <c r="U222" s="111"/>
      <c r="V222" s="111"/>
      <c r="W222" s="111"/>
      <c r="X222" s="111"/>
      <c r="Y222" s="111"/>
      <c r="Z222" s="111"/>
    </row>
    <row r="223" spans="1:26" ht="21" customHeight="1">
      <c r="A223" s="121">
        <v>220</v>
      </c>
      <c r="B223" s="133"/>
      <c r="C223" s="130" t="str">
        <f t="shared" si="4"/>
        <v/>
      </c>
      <c r="D223" s="96"/>
      <c r="E223" s="130" t="str">
        <f t="shared" si="0"/>
        <v/>
      </c>
      <c r="F223" s="132"/>
      <c r="G223" s="127" t="str">
        <f t="shared" si="1"/>
        <v/>
      </c>
      <c r="H223" s="128" t="str">
        <f t="shared" si="2"/>
        <v/>
      </c>
      <c r="I223" s="14"/>
      <c r="J223" s="111"/>
      <c r="K223" s="111"/>
      <c r="L223" s="111"/>
      <c r="M223" s="111"/>
      <c r="N223" s="111"/>
      <c r="O223" s="111"/>
      <c r="P223" s="111"/>
      <c r="Q223" s="111"/>
      <c r="R223" s="111"/>
      <c r="S223" s="111"/>
      <c r="T223" s="111"/>
      <c r="U223" s="111"/>
      <c r="V223" s="111"/>
      <c r="W223" s="111"/>
      <c r="X223" s="111"/>
      <c r="Y223" s="111"/>
      <c r="Z223" s="111"/>
    </row>
    <row r="224" spans="1:26" ht="21" customHeight="1">
      <c r="A224" s="121">
        <v>221</v>
      </c>
      <c r="B224" s="133"/>
      <c r="C224" s="130" t="str">
        <f t="shared" si="4"/>
        <v/>
      </c>
      <c r="D224" s="96"/>
      <c r="E224" s="130" t="str">
        <f t="shared" si="0"/>
        <v/>
      </c>
      <c r="F224" s="132"/>
      <c r="G224" s="127" t="str">
        <f t="shared" si="1"/>
        <v/>
      </c>
      <c r="H224" s="128" t="str">
        <f t="shared" si="2"/>
        <v/>
      </c>
      <c r="I224" s="14"/>
      <c r="J224" s="111"/>
      <c r="K224" s="111"/>
      <c r="L224" s="111"/>
      <c r="M224" s="111"/>
      <c r="N224" s="111"/>
      <c r="O224" s="111"/>
      <c r="P224" s="111"/>
      <c r="Q224" s="111"/>
      <c r="R224" s="111"/>
      <c r="S224" s="111"/>
      <c r="T224" s="111"/>
      <c r="U224" s="111"/>
      <c r="V224" s="111"/>
      <c r="W224" s="111"/>
      <c r="X224" s="111"/>
      <c r="Y224" s="111"/>
      <c r="Z224" s="111"/>
    </row>
    <row r="225" spans="1:26" ht="21" customHeight="1">
      <c r="A225" s="121">
        <v>222</v>
      </c>
      <c r="B225" s="133"/>
      <c r="C225" s="130" t="str">
        <f t="shared" si="4"/>
        <v/>
      </c>
      <c r="D225" s="96"/>
      <c r="E225" s="130" t="str">
        <f t="shared" si="0"/>
        <v/>
      </c>
      <c r="F225" s="132"/>
      <c r="G225" s="127" t="str">
        <f t="shared" si="1"/>
        <v/>
      </c>
      <c r="H225" s="128" t="str">
        <f t="shared" si="2"/>
        <v/>
      </c>
      <c r="I225" s="14"/>
      <c r="J225" s="111"/>
      <c r="K225" s="111"/>
      <c r="L225" s="111"/>
      <c r="M225" s="111"/>
      <c r="N225" s="111"/>
      <c r="O225" s="111"/>
      <c r="P225" s="111"/>
      <c r="Q225" s="111"/>
      <c r="R225" s="111"/>
      <c r="S225" s="111"/>
      <c r="T225" s="111"/>
      <c r="U225" s="111"/>
      <c r="V225" s="111"/>
      <c r="W225" s="111"/>
      <c r="X225" s="111"/>
      <c r="Y225" s="111"/>
      <c r="Z225" s="111"/>
    </row>
    <row r="226" spans="1:26" ht="21" customHeight="1">
      <c r="A226" s="121">
        <v>223</v>
      </c>
      <c r="B226" s="133"/>
      <c r="C226" s="130" t="str">
        <f t="shared" si="4"/>
        <v/>
      </c>
      <c r="D226" s="96"/>
      <c r="E226" s="130" t="str">
        <f t="shared" si="0"/>
        <v/>
      </c>
      <c r="F226" s="132"/>
      <c r="G226" s="127" t="str">
        <f t="shared" si="1"/>
        <v/>
      </c>
      <c r="H226" s="128" t="str">
        <f t="shared" si="2"/>
        <v/>
      </c>
      <c r="I226" s="14"/>
      <c r="J226" s="111"/>
      <c r="K226" s="111"/>
      <c r="L226" s="111"/>
      <c r="M226" s="111"/>
      <c r="N226" s="111"/>
      <c r="O226" s="111"/>
      <c r="P226" s="111"/>
      <c r="Q226" s="111"/>
      <c r="R226" s="111"/>
      <c r="S226" s="111"/>
      <c r="T226" s="111"/>
      <c r="U226" s="111"/>
      <c r="V226" s="111"/>
      <c r="W226" s="111"/>
      <c r="X226" s="111"/>
      <c r="Y226" s="111"/>
      <c r="Z226" s="111"/>
    </row>
    <row r="227" spans="1:26" ht="21" customHeight="1">
      <c r="A227" s="121">
        <v>224</v>
      </c>
      <c r="B227" s="133"/>
      <c r="C227" s="130" t="str">
        <f t="shared" si="4"/>
        <v/>
      </c>
      <c r="D227" s="96"/>
      <c r="E227" s="130" t="str">
        <f t="shared" si="0"/>
        <v/>
      </c>
      <c r="F227" s="132"/>
      <c r="G227" s="127" t="str">
        <f t="shared" si="1"/>
        <v/>
      </c>
      <c r="H227" s="128" t="str">
        <f t="shared" si="2"/>
        <v/>
      </c>
      <c r="I227" s="14"/>
      <c r="J227" s="111"/>
      <c r="K227" s="111"/>
      <c r="L227" s="111"/>
      <c r="M227" s="111"/>
      <c r="N227" s="111"/>
      <c r="O227" s="111"/>
      <c r="P227" s="111"/>
      <c r="Q227" s="111"/>
      <c r="R227" s="111"/>
      <c r="S227" s="111"/>
      <c r="T227" s="111"/>
      <c r="U227" s="111"/>
      <c r="V227" s="111"/>
      <c r="W227" s="111"/>
      <c r="X227" s="111"/>
      <c r="Y227" s="111"/>
      <c r="Z227" s="111"/>
    </row>
    <row r="228" spans="1:26" ht="21" customHeight="1">
      <c r="A228" s="121">
        <v>225</v>
      </c>
      <c r="B228" s="133"/>
      <c r="C228" s="130" t="str">
        <f t="shared" si="4"/>
        <v/>
      </c>
      <c r="D228" s="96"/>
      <c r="E228" s="130" t="str">
        <f t="shared" si="0"/>
        <v/>
      </c>
      <c r="F228" s="132"/>
      <c r="G228" s="127" t="str">
        <f t="shared" si="1"/>
        <v/>
      </c>
      <c r="H228" s="128" t="str">
        <f t="shared" si="2"/>
        <v/>
      </c>
      <c r="I228" s="14"/>
      <c r="J228" s="111"/>
      <c r="K228" s="111"/>
      <c r="L228" s="111"/>
      <c r="M228" s="111"/>
      <c r="N228" s="111"/>
      <c r="O228" s="111"/>
      <c r="P228" s="111"/>
      <c r="Q228" s="111"/>
      <c r="R228" s="111"/>
      <c r="S228" s="111"/>
      <c r="T228" s="111"/>
      <c r="U228" s="111"/>
      <c r="V228" s="111"/>
      <c r="W228" s="111"/>
      <c r="X228" s="111"/>
      <c r="Y228" s="111"/>
      <c r="Z228" s="111"/>
    </row>
    <row r="229" spans="1:26" ht="21" customHeight="1">
      <c r="A229" s="121">
        <v>226</v>
      </c>
      <c r="B229" s="133"/>
      <c r="C229" s="130" t="str">
        <f t="shared" si="4"/>
        <v/>
      </c>
      <c r="D229" s="96"/>
      <c r="E229" s="130" t="str">
        <f t="shared" si="0"/>
        <v/>
      </c>
      <c r="F229" s="132"/>
      <c r="G229" s="127" t="str">
        <f t="shared" si="1"/>
        <v/>
      </c>
      <c r="H229" s="128" t="str">
        <f t="shared" si="2"/>
        <v/>
      </c>
      <c r="I229" s="14"/>
      <c r="J229" s="111"/>
      <c r="K229" s="111"/>
      <c r="L229" s="111"/>
      <c r="M229" s="111"/>
      <c r="N229" s="111"/>
      <c r="O229" s="111"/>
      <c r="P229" s="111"/>
      <c r="Q229" s="111"/>
      <c r="R229" s="111"/>
      <c r="S229" s="111"/>
      <c r="T229" s="111"/>
      <c r="U229" s="111"/>
      <c r="V229" s="111"/>
      <c r="W229" s="111"/>
      <c r="X229" s="111"/>
      <c r="Y229" s="111"/>
      <c r="Z229" s="111"/>
    </row>
    <row r="230" spans="1:26" ht="21" customHeight="1">
      <c r="A230" s="121">
        <v>227</v>
      </c>
      <c r="B230" s="133"/>
      <c r="C230" s="130" t="str">
        <f t="shared" si="4"/>
        <v/>
      </c>
      <c r="D230" s="96"/>
      <c r="E230" s="130" t="str">
        <f t="shared" si="0"/>
        <v/>
      </c>
      <c r="F230" s="132"/>
      <c r="G230" s="127" t="str">
        <f t="shared" si="1"/>
        <v/>
      </c>
      <c r="H230" s="128" t="str">
        <f t="shared" si="2"/>
        <v/>
      </c>
      <c r="I230" s="14"/>
      <c r="J230" s="111"/>
      <c r="K230" s="111"/>
      <c r="L230" s="111"/>
      <c r="M230" s="111"/>
      <c r="N230" s="111"/>
      <c r="O230" s="111"/>
      <c r="P230" s="111"/>
      <c r="Q230" s="111"/>
      <c r="R230" s="111"/>
      <c r="S230" s="111"/>
      <c r="T230" s="111"/>
      <c r="U230" s="111"/>
      <c r="V230" s="111"/>
      <c r="W230" s="111"/>
      <c r="X230" s="111"/>
      <c r="Y230" s="111"/>
      <c r="Z230" s="111"/>
    </row>
    <row r="231" spans="1:26" ht="21" customHeight="1">
      <c r="A231" s="121">
        <v>228</v>
      </c>
      <c r="B231" s="133"/>
      <c r="C231" s="130" t="str">
        <f t="shared" si="4"/>
        <v/>
      </c>
      <c r="D231" s="96"/>
      <c r="E231" s="130" t="str">
        <f t="shared" si="0"/>
        <v/>
      </c>
      <c r="F231" s="132"/>
      <c r="G231" s="127" t="str">
        <f t="shared" si="1"/>
        <v/>
      </c>
      <c r="H231" s="128" t="str">
        <f t="shared" si="2"/>
        <v/>
      </c>
      <c r="I231" s="14"/>
      <c r="J231" s="111"/>
      <c r="K231" s="111"/>
      <c r="L231" s="111"/>
      <c r="M231" s="111"/>
      <c r="N231" s="111"/>
      <c r="O231" s="111"/>
      <c r="P231" s="111"/>
      <c r="Q231" s="111"/>
      <c r="R231" s="111"/>
      <c r="S231" s="111"/>
      <c r="T231" s="111"/>
      <c r="U231" s="111"/>
      <c r="V231" s="111"/>
      <c r="W231" s="111"/>
      <c r="X231" s="111"/>
      <c r="Y231" s="111"/>
      <c r="Z231" s="111"/>
    </row>
    <row r="232" spans="1:26" ht="21" customHeight="1">
      <c r="A232" s="121">
        <v>229</v>
      </c>
      <c r="B232" s="133"/>
      <c r="C232" s="130" t="str">
        <f t="shared" si="4"/>
        <v/>
      </c>
      <c r="D232" s="96"/>
      <c r="E232" s="130" t="str">
        <f t="shared" si="0"/>
        <v/>
      </c>
      <c r="F232" s="132"/>
      <c r="G232" s="127" t="str">
        <f t="shared" si="1"/>
        <v/>
      </c>
      <c r="H232" s="128" t="str">
        <f t="shared" si="2"/>
        <v/>
      </c>
      <c r="I232" s="14"/>
      <c r="J232" s="111"/>
      <c r="K232" s="111"/>
      <c r="L232" s="111"/>
      <c r="M232" s="111"/>
      <c r="N232" s="111"/>
      <c r="O232" s="111"/>
      <c r="P232" s="111"/>
      <c r="Q232" s="111"/>
      <c r="R232" s="111"/>
      <c r="S232" s="111"/>
      <c r="T232" s="111"/>
      <c r="U232" s="111"/>
      <c r="V232" s="111"/>
      <c r="W232" s="111"/>
      <c r="X232" s="111"/>
      <c r="Y232" s="111"/>
      <c r="Z232" s="111"/>
    </row>
    <row r="233" spans="1:26" ht="21" customHeight="1">
      <c r="A233" s="121">
        <v>230</v>
      </c>
      <c r="B233" s="133"/>
      <c r="C233" s="130" t="str">
        <f t="shared" si="4"/>
        <v/>
      </c>
      <c r="D233" s="96"/>
      <c r="E233" s="130" t="str">
        <f t="shared" si="0"/>
        <v/>
      </c>
      <c r="F233" s="132"/>
      <c r="G233" s="127" t="str">
        <f t="shared" si="1"/>
        <v/>
      </c>
      <c r="H233" s="128" t="str">
        <f t="shared" si="2"/>
        <v/>
      </c>
      <c r="I233" s="14"/>
      <c r="J233" s="111"/>
      <c r="K233" s="111"/>
      <c r="L233" s="111"/>
      <c r="M233" s="111"/>
      <c r="N233" s="111"/>
      <c r="O233" s="111"/>
      <c r="P233" s="111"/>
      <c r="Q233" s="111"/>
      <c r="R233" s="111"/>
      <c r="S233" s="111"/>
      <c r="T233" s="111"/>
      <c r="U233" s="111"/>
      <c r="V233" s="111"/>
      <c r="W233" s="111"/>
      <c r="X233" s="111"/>
      <c r="Y233" s="111"/>
      <c r="Z233" s="111"/>
    </row>
    <row r="234" spans="1:26" ht="21" customHeight="1">
      <c r="A234" s="121">
        <v>231</v>
      </c>
      <c r="B234" s="133"/>
      <c r="C234" s="130" t="str">
        <f t="shared" si="4"/>
        <v/>
      </c>
      <c r="D234" s="96"/>
      <c r="E234" s="130" t="str">
        <f t="shared" si="0"/>
        <v/>
      </c>
      <c r="F234" s="132"/>
      <c r="G234" s="127" t="str">
        <f t="shared" si="1"/>
        <v/>
      </c>
      <c r="H234" s="128" t="str">
        <f t="shared" si="2"/>
        <v/>
      </c>
      <c r="I234" s="14"/>
      <c r="J234" s="111"/>
      <c r="K234" s="111"/>
      <c r="L234" s="111"/>
      <c r="M234" s="111"/>
      <c r="N234" s="111"/>
      <c r="O234" s="111"/>
      <c r="P234" s="111"/>
      <c r="Q234" s="111"/>
      <c r="R234" s="111"/>
      <c r="S234" s="111"/>
      <c r="T234" s="111"/>
      <c r="U234" s="111"/>
      <c r="V234" s="111"/>
      <c r="W234" s="111"/>
      <c r="X234" s="111"/>
      <c r="Y234" s="111"/>
      <c r="Z234" s="111"/>
    </row>
    <row r="235" spans="1:26" ht="21" customHeight="1">
      <c r="A235" s="121">
        <v>232</v>
      </c>
      <c r="B235" s="133"/>
      <c r="C235" s="130" t="str">
        <f t="shared" si="4"/>
        <v/>
      </c>
      <c r="D235" s="96"/>
      <c r="E235" s="130" t="str">
        <f t="shared" si="0"/>
        <v/>
      </c>
      <c r="F235" s="132"/>
      <c r="G235" s="127" t="str">
        <f t="shared" si="1"/>
        <v/>
      </c>
      <c r="H235" s="128" t="str">
        <f t="shared" si="2"/>
        <v/>
      </c>
      <c r="I235" s="14"/>
      <c r="J235" s="111"/>
      <c r="K235" s="111"/>
      <c r="L235" s="111"/>
      <c r="M235" s="111"/>
      <c r="N235" s="111"/>
      <c r="O235" s="111"/>
      <c r="P235" s="111"/>
      <c r="Q235" s="111"/>
      <c r="R235" s="111"/>
      <c r="S235" s="111"/>
      <c r="T235" s="111"/>
      <c r="U235" s="111"/>
      <c r="V235" s="111"/>
      <c r="W235" s="111"/>
      <c r="X235" s="111"/>
      <c r="Y235" s="111"/>
      <c r="Z235" s="111"/>
    </row>
    <row r="236" spans="1:26" ht="21" customHeight="1">
      <c r="A236" s="121">
        <v>233</v>
      </c>
      <c r="B236" s="133"/>
      <c r="C236" s="130" t="str">
        <f t="shared" si="4"/>
        <v/>
      </c>
      <c r="D236" s="96"/>
      <c r="E236" s="130" t="str">
        <f t="shared" si="0"/>
        <v/>
      </c>
      <c r="F236" s="132"/>
      <c r="G236" s="127" t="str">
        <f t="shared" si="1"/>
        <v/>
      </c>
      <c r="H236" s="128" t="str">
        <f t="shared" si="2"/>
        <v/>
      </c>
      <c r="I236" s="14"/>
      <c r="J236" s="111"/>
      <c r="K236" s="111"/>
      <c r="L236" s="111"/>
      <c r="M236" s="111"/>
      <c r="N236" s="111"/>
      <c r="O236" s="111"/>
      <c r="P236" s="111"/>
      <c r="Q236" s="111"/>
      <c r="R236" s="111"/>
      <c r="S236" s="111"/>
      <c r="T236" s="111"/>
      <c r="U236" s="111"/>
      <c r="V236" s="111"/>
      <c r="W236" s="111"/>
      <c r="X236" s="111"/>
      <c r="Y236" s="111"/>
      <c r="Z236" s="111"/>
    </row>
    <row r="237" spans="1:26" ht="21" customHeight="1">
      <c r="A237" s="121">
        <v>234</v>
      </c>
      <c r="B237" s="133"/>
      <c r="C237" s="130" t="str">
        <f t="shared" si="4"/>
        <v/>
      </c>
      <c r="D237" s="96"/>
      <c r="E237" s="130" t="str">
        <f t="shared" si="0"/>
        <v/>
      </c>
      <c r="F237" s="132"/>
      <c r="G237" s="127" t="str">
        <f t="shared" si="1"/>
        <v/>
      </c>
      <c r="H237" s="128" t="str">
        <f t="shared" si="2"/>
        <v/>
      </c>
      <c r="I237" s="14"/>
      <c r="J237" s="111"/>
      <c r="K237" s="111"/>
      <c r="L237" s="111"/>
      <c r="M237" s="111"/>
      <c r="N237" s="111"/>
      <c r="O237" s="111"/>
      <c r="P237" s="111"/>
      <c r="Q237" s="111"/>
      <c r="R237" s="111"/>
      <c r="S237" s="111"/>
      <c r="T237" s="111"/>
      <c r="U237" s="111"/>
      <c r="V237" s="111"/>
      <c r="W237" s="111"/>
      <c r="X237" s="111"/>
      <c r="Y237" s="111"/>
      <c r="Z237" s="111"/>
    </row>
    <row r="238" spans="1:26" ht="21" customHeight="1">
      <c r="A238" s="121">
        <v>235</v>
      </c>
      <c r="B238" s="133"/>
      <c r="C238" s="130" t="str">
        <f t="shared" si="4"/>
        <v/>
      </c>
      <c r="D238" s="96"/>
      <c r="E238" s="130" t="str">
        <f t="shared" si="0"/>
        <v/>
      </c>
      <c r="F238" s="132"/>
      <c r="G238" s="127" t="str">
        <f t="shared" si="1"/>
        <v/>
      </c>
      <c r="H238" s="128" t="str">
        <f t="shared" si="2"/>
        <v/>
      </c>
      <c r="I238" s="14"/>
      <c r="J238" s="111"/>
      <c r="K238" s="111"/>
      <c r="L238" s="111"/>
      <c r="M238" s="111"/>
      <c r="N238" s="111"/>
      <c r="O238" s="111"/>
      <c r="P238" s="111"/>
      <c r="Q238" s="111"/>
      <c r="R238" s="111"/>
      <c r="S238" s="111"/>
      <c r="T238" s="111"/>
      <c r="U238" s="111"/>
      <c r="V238" s="111"/>
      <c r="W238" s="111"/>
      <c r="X238" s="111"/>
      <c r="Y238" s="111"/>
      <c r="Z238" s="111"/>
    </row>
    <row r="239" spans="1:26" ht="21" customHeight="1">
      <c r="A239" s="121">
        <v>236</v>
      </c>
      <c r="B239" s="133"/>
      <c r="C239" s="130" t="str">
        <f t="shared" si="4"/>
        <v/>
      </c>
      <c r="D239" s="96"/>
      <c r="E239" s="130" t="str">
        <f t="shared" si="0"/>
        <v/>
      </c>
      <c r="F239" s="132"/>
      <c r="G239" s="127" t="str">
        <f t="shared" si="1"/>
        <v/>
      </c>
      <c r="H239" s="128" t="str">
        <f t="shared" si="2"/>
        <v/>
      </c>
      <c r="I239" s="14"/>
      <c r="J239" s="111"/>
      <c r="K239" s="111"/>
      <c r="L239" s="111"/>
      <c r="M239" s="111"/>
      <c r="N239" s="111"/>
      <c r="O239" s="111"/>
      <c r="P239" s="111"/>
      <c r="Q239" s="111"/>
      <c r="R239" s="111"/>
      <c r="S239" s="111"/>
      <c r="T239" s="111"/>
      <c r="U239" s="111"/>
      <c r="V239" s="111"/>
      <c r="W239" s="111"/>
      <c r="X239" s="111"/>
      <c r="Y239" s="111"/>
      <c r="Z239" s="111"/>
    </row>
    <row r="240" spans="1:26" ht="21" customHeight="1">
      <c r="A240" s="121">
        <v>237</v>
      </c>
      <c r="B240" s="133"/>
      <c r="C240" s="130" t="str">
        <f t="shared" si="4"/>
        <v/>
      </c>
      <c r="D240" s="96"/>
      <c r="E240" s="130" t="str">
        <f t="shared" si="0"/>
        <v/>
      </c>
      <c r="F240" s="132"/>
      <c r="G240" s="127" t="str">
        <f t="shared" si="1"/>
        <v/>
      </c>
      <c r="H240" s="128" t="str">
        <f t="shared" si="2"/>
        <v/>
      </c>
      <c r="I240" s="14"/>
      <c r="J240" s="111"/>
      <c r="K240" s="111"/>
      <c r="L240" s="111"/>
      <c r="M240" s="111"/>
      <c r="N240" s="111"/>
      <c r="O240" s="111"/>
      <c r="P240" s="111"/>
      <c r="Q240" s="111"/>
      <c r="R240" s="111"/>
      <c r="S240" s="111"/>
      <c r="T240" s="111"/>
      <c r="U240" s="111"/>
      <c r="V240" s="111"/>
      <c r="W240" s="111"/>
      <c r="X240" s="111"/>
      <c r="Y240" s="111"/>
      <c r="Z240" s="111"/>
    </row>
    <row r="241" spans="1:26" ht="21" customHeight="1">
      <c r="A241" s="121">
        <v>238</v>
      </c>
      <c r="B241" s="133"/>
      <c r="C241" s="130" t="str">
        <f t="shared" si="4"/>
        <v/>
      </c>
      <c r="D241" s="96"/>
      <c r="E241" s="130" t="str">
        <f t="shared" si="0"/>
        <v/>
      </c>
      <c r="F241" s="132"/>
      <c r="G241" s="127" t="str">
        <f t="shared" si="1"/>
        <v/>
      </c>
      <c r="H241" s="128" t="str">
        <f t="shared" si="2"/>
        <v/>
      </c>
      <c r="I241" s="14"/>
      <c r="J241" s="111"/>
      <c r="K241" s="111"/>
      <c r="L241" s="111"/>
      <c r="M241" s="111"/>
      <c r="N241" s="111"/>
      <c r="O241" s="111"/>
      <c r="P241" s="111"/>
      <c r="Q241" s="111"/>
      <c r="R241" s="111"/>
      <c r="S241" s="111"/>
      <c r="T241" s="111"/>
      <c r="U241" s="111"/>
      <c r="V241" s="111"/>
      <c r="W241" s="111"/>
      <c r="X241" s="111"/>
      <c r="Y241" s="111"/>
      <c r="Z241" s="111"/>
    </row>
    <row r="242" spans="1:26" ht="21" customHeight="1">
      <c r="A242" s="121">
        <v>239</v>
      </c>
      <c r="B242" s="133"/>
      <c r="C242" s="130" t="str">
        <f t="shared" si="4"/>
        <v/>
      </c>
      <c r="D242" s="96"/>
      <c r="E242" s="130" t="str">
        <f t="shared" si="0"/>
        <v/>
      </c>
      <c r="F242" s="132"/>
      <c r="G242" s="127" t="str">
        <f t="shared" si="1"/>
        <v/>
      </c>
      <c r="H242" s="128" t="str">
        <f t="shared" si="2"/>
        <v/>
      </c>
      <c r="I242" s="14"/>
      <c r="J242" s="111"/>
      <c r="K242" s="111"/>
      <c r="L242" s="111"/>
      <c r="M242" s="111"/>
      <c r="N242" s="111"/>
      <c r="O242" s="111"/>
      <c r="P242" s="111"/>
      <c r="Q242" s="111"/>
      <c r="R242" s="111"/>
      <c r="S242" s="111"/>
      <c r="T242" s="111"/>
      <c r="U242" s="111"/>
      <c r="V242" s="111"/>
      <c r="W242" s="111"/>
      <c r="X242" s="111"/>
      <c r="Y242" s="111"/>
      <c r="Z242" s="111"/>
    </row>
    <row r="243" spans="1:26" ht="21" customHeight="1">
      <c r="A243" s="121">
        <v>240</v>
      </c>
      <c r="B243" s="133"/>
      <c r="C243" s="130" t="str">
        <f t="shared" si="4"/>
        <v/>
      </c>
      <c r="D243" s="96"/>
      <c r="E243" s="130" t="str">
        <f t="shared" si="0"/>
        <v/>
      </c>
      <c r="F243" s="132"/>
      <c r="G243" s="127" t="str">
        <f t="shared" si="1"/>
        <v/>
      </c>
      <c r="H243" s="128" t="str">
        <f t="shared" si="2"/>
        <v/>
      </c>
      <c r="I243" s="14"/>
      <c r="J243" s="111"/>
      <c r="K243" s="111"/>
      <c r="L243" s="111"/>
      <c r="M243" s="111"/>
      <c r="N243" s="111"/>
      <c r="O243" s="111"/>
      <c r="P243" s="111"/>
      <c r="Q243" s="111"/>
      <c r="R243" s="111"/>
      <c r="S243" s="111"/>
      <c r="T243" s="111"/>
      <c r="U243" s="111"/>
      <c r="V243" s="111"/>
      <c r="W243" s="111"/>
      <c r="X243" s="111"/>
      <c r="Y243" s="111"/>
      <c r="Z243" s="111"/>
    </row>
    <row r="244" spans="1:26" ht="21" customHeight="1">
      <c r="A244" s="121">
        <v>241</v>
      </c>
      <c r="B244" s="133"/>
      <c r="C244" s="130" t="str">
        <f t="shared" si="4"/>
        <v/>
      </c>
      <c r="D244" s="96"/>
      <c r="E244" s="130" t="str">
        <f t="shared" si="0"/>
        <v/>
      </c>
      <c r="F244" s="132"/>
      <c r="G244" s="127" t="str">
        <f t="shared" si="1"/>
        <v/>
      </c>
      <c r="H244" s="128" t="str">
        <f t="shared" si="2"/>
        <v/>
      </c>
      <c r="I244" s="14"/>
      <c r="J244" s="111"/>
      <c r="K244" s="111"/>
      <c r="L244" s="111"/>
      <c r="M244" s="111"/>
      <c r="N244" s="111"/>
      <c r="O244" s="111"/>
      <c r="P244" s="111"/>
      <c r="Q244" s="111"/>
      <c r="R244" s="111"/>
      <c r="S244" s="111"/>
      <c r="T244" s="111"/>
      <c r="U244" s="111"/>
      <c r="V244" s="111"/>
      <c r="W244" s="111"/>
      <c r="X244" s="111"/>
      <c r="Y244" s="111"/>
      <c r="Z244" s="111"/>
    </row>
    <row r="245" spans="1:26" ht="21" customHeight="1">
      <c r="A245" s="121">
        <v>242</v>
      </c>
      <c r="B245" s="133"/>
      <c r="C245" s="130" t="str">
        <f t="shared" si="4"/>
        <v/>
      </c>
      <c r="D245" s="96"/>
      <c r="E245" s="130" t="str">
        <f t="shared" si="0"/>
        <v/>
      </c>
      <c r="F245" s="132"/>
      <c r="G245" s="127" t="str">
        <f t="shared" si="1"/>
        <v/>
      </c>
      <c r="H245" s="128" t="str">
        <f t="shared" si="2"/>
        <v/>
      </c>
      <c r="I245" s="14"/>
      <c r="J245" s="111"/>
      <c r="K245" s="111"/>
      <c r="L245" s="111"/>
      <c r="M245" s="111"/>
      <c r="N245" s="111"/>
      <c r="O245" s="111"/>
      <c r="P245" s="111"/>
      <c r="Q245" s="111"/>
      <c r="R245" s="111"/>
      <c r="S245" s="111"/>
      <c r="T245" s="111"/>
      <c r="U245" s="111"/>
      <c r="V245" s="111"/>
      <c r="W245" s="111"/>
      <c r="X245" s="111"/>
      <c r="Y245" s="111"/>
      <c r="Z245" s="111"/>
    </row>
    <row r="246" spans="1:26" ht="21" customHeight="1">
      <c r="A246" s="121">
        <v>243</v>
      </c>
      <c r="B246" s="133"/>
      <c r="C246" s="130" t="str">
        <f t="shared" si="4"/>
        <v/>
      </c>
      <c r="D246" s="96"/>
      <c r="E246" s="130" t="str">
        <f t="shared" si="0"/>
        <v/>
      </c>
      <c r="F246" s="132"/>
      <c r="G246" s="127" t="str">
        <f t="shared" si="1"/>
        <v/>
      </c>
      <c r="H246" s="128" t="str">
        <f t="shared" si="2"/>
        <v/>
      </c>
      <c r="I246" s="14"/>
      <c r="J246" s="111"/>
      <c r="K246" s="111"/>
      <c r="L246" s="111"/>
      <c r="M246" s="111"/>
      <c r="N246" s="111"/>
      <c r="O246" s="111"/>
      <c r="P246" s="111"/>
      <c r="Q246" s="111"/>
      <c r="R246" s="111"/>
      <c r="S246" s="111"/>
      <c r="T246" s="111"/>
      <c r="U246" s="111"/>
      <c r="V246" s="111"/>
      <c r="W246" s="111"/>
      <c r="X246" s="111"/>
      <c r="Y246" s="111"/>
      <c r="Z246" s="111"/>
    </row>
    <row r="247" spans="1:26" ht="21" customHeight="1">
      <c r="A247" s="121">
        <v>244</v>
      </c>
      <c r="B247" s="133"/>
      <c r="C247" s="130" t="str">
        <f t="shared" si="4"/>
        <v/>
      </c>
      <c r="D247" s="96"/>
      <c r="E247" s="130" t="str">
        <f t="shared" si="0"/>
        <v/>
      </c>
      <c r="F247" s="132"/>
      <c r="G247" s="127" t="str">
        <f t="shared" si="1"/>
        <v/>
      </c>
      <c r="H247" s="128" t="str">
        <f t="shared" si="2"/>
        <v/>
      </c>
      <c r="I247" s="14"/>
      <c r="J247" s="111"/>
      <c r="K247" s="111"/>
      <c r="L247" s="111"/>
      <c r="M247" s="111"/>
      <c r="N247" s="111"/>
      <c r="O247" s="111"/>
      <c r="P247" s="111"/>
      <c r="Q247" s="111"/>
      <c r="R247" s="111"/>
      <c r="S247" s="111"/>
      <c r="T247" s="111"/>
      <c r="U247" s="111"/>
      <c r="V247" s="111"/>
      <c r="W247" s="111"/>
      <c r="X247" s="111"/>
      <c r="Y247" s="111"/>
      <c r="Z247" s="111"/>
    </row>
    <row r="248" spans="1:26" ht="21" customHeight="1">
      <c r="A248" s="121">
        <v>245</v>
      </c>
      <c r="B248" s="133"/>
      <c r="C248" s="130" t="str">
        <f t="shared" si="4"/>
        <v/>
      </c>
      <c r="D248" s="96"/>
      <c r="E248" s="130" t="str">
        <f t="shared" si="0"/>
        <v/>
      </c>
      <c r="F248" s="132"/>
      <c r="G248" s="127" t="str">
        <f t="shared" si="1"/>
        <v/>
      </c>
      <c r="H248" s="128" t="str">
        <f t="shared" si="2"/>
        <v/>
      </c>
      <c r="I248" s="14"/>
      <c r="J248" s="111"/>
      <c r="K248" s="111"/>
      <c r="L248" s="111"/>
      <c r="M248" s="111"/>
      <c r="N248" s="111"/>
      <c r="O248" s="111"/>
      <c r="P248" s="111"/>
      <c r="Q248" s="111"/>
      <c r="R248" s="111"/>
      <c r="S248" s="111"/>
      <c r="T248" s="111"/>
      <c r="U248" s="111"/>
      <c r="V248" s="111"/>
      <c r="W248" s="111"/>
      <c r="X248" s="111"/>
      <c r="Y248" s="111"/>
      <c r="Z248" s="111"/>
    </row>
    <row r="249" spans="1:26" ht="21" customHeight="1">
      <c r="A249" s="121">
        <v>246</v>
      </c>
      <c r="B249" s="133"/>
      <c r="C249" s="130" t="str">
        <f t="shared" si="4"/>
        <v/>
      </c>
      <c r="D249" s="96"/>
      <c r="E249" s="130" t="str">
        <f t="shared" si="0"/>
        <v/>
      </c>
      <c r="F249" s="132"/>
      <c r="G249" s="127" t="str">
        <f t="shared" si="1"/>
        <v/>
      </c>
      <c r="H249" s="128" t="str">
        <f t="shared" si="2"/>
        <v/>
      </c>
      <c r="I249" s="14"/>
      <c r="J249" s="111"/>
      <c r="K249" s="111"/>
      <c r="L249" s="111"/>
      <c r="M249" s="111"/>
      <c r="N249" s="111"/>
      <c r="O249" s="111"/>
      <c r="P249" s="111"/>
      <c r="Q249" s="111"/>
      <c r="R249" s="111"/>
      <c r="S249" s="111"/>
      <c r="T249" s="111"/>
      <c r="U249" s="111"/>
      <c r="V249" s="111"/>
      <c r="W249" s="111"/>
      <c r="X249" s="111"/>
      <c r="Y249" s="111"/>
      <c r="Z249" s="111"/>
    </row>
    <row r="250" spans="1:26" ht="21" customHeight="1">
      <c r="A250" s="121">
        <v>247</v>
      </c>
      <c r="B250" s="133"/>
      <c r="C250" s="130" t="str">
        <f t="shared" si="4"/>
        <v/>
      </c>
      <c r="D250" s="96"/>
      <c r="E250" s="130" t="str">
        <f t="shared" si="0"/>
        <v/>
      </c>
      <c r="F250" s="132"/>
      <c r="G250" s="127" t="str">
        <f t="shared" si="1"/>
        <v/>
      </c>
      <c r="H250" s="128" t="str">
        <f t="shared" si="2"/>
        <v/>
      </c>
      <c r="I250" s="14"/>
      <c r="J250" s="111"/>
      <c r="K250" s="111"/>
      <c r="L250" s="111"/>
      <c r="M250" s="111"/>
      <c r="N250" s="111"/>
      <c r="O250" s="111"/>
      <c r="P250" s="111"/>
      <c r="Q250" s="111"/>
      <c r="R250" s="111"/>
      <c r="S250" s="111"/>
      <c r="T250" s="111"/>
      <c r="U250" s="111"/>
      <c r="V250" s="111"/>
      <c r="W250" s="111"/>
      <c r="X250" s="111"/>
      <c r="Y250" s="111"/>
      <c r="Z250" s="111"/>
    </row>
    <row r="251" spans="1:26" ht="21" customHeight="1">
      <c r="A251" s="121">
        <v>248</v>
      </c>
      <c r="B251" s="133"/>
      <c r="C251" s="130" t="str">
        <f t="shared" si="4"/>
        <v/>
      </c>
      <c r="D251" s="96"/>
      <c r="E251" s="130" t="str">
        <f t="shared" si="0"/>
        <v/>
      </c>
      <c r="F251" s="132"/>
      <c r="G251" s="127" t="str">
        <f t="shared" si="1"/>
        <v/>
      </c>
      <c r="H251" s="128" t="str">
        <f t="shared" si="2"/>
        <v/>
      </c>
      <c r="I251" s="14"/>
      <c r="J251" s="111"/>
      <c r="K251" s="111"/>
      <c r="L251" s="111"/>
      <c r="M251" s="111"/>
      <c r="N251" s="111"/>
      <c r="O251" s="111"/>
      <c r="P251" s="111"/>
      <c r="Q251" s="111"/>
      <c r="R251" s="111"/>
      <c r="S251" s="111"/>
      <c r="T251" s="111"/>
      <c r="U251" s="111"/>
      <c r="V251" s="111"/>
      <c r="W251" s="111"/>
      <c r="X251" s="111"/>
      <c r="Y251" s="111"/>
      <c r="Z251" s="111"/>
    </row>
    <row r="252" spans="1:26" ht="21" customHeight="1">
      <c r="A252" s="121">
        <v>249</v>
      </c>
      <c r="B252" s="133"/>
      <c r="C252" s="130" t="str">
        <f t="shared" si="4"/>
        <v/>
      </c>
      <c r="D252" s="96"/>
      <c r="E252" s="130" t="str">
        <f t="shared" si="0"/>
        <v/>
      </c>
      <c r="F252" s="132"/>
      <c r="G252" s="127" t="str">
        <f t="shared" si="1"/>
        <v/>
      </c>
      <c r="H252" s="128" t="str">
        <f t="shared" si="2"/>
        <v/>
      </c>
      <c r="I252" s="14"/>
      <c r="J252" s="111"/>
      <c r="K252" s="111"/>
      <c r="L252" s="111"/>
      <c r="M252" s="111"/>
      <c r="N252" s="111"/>
      <c r="O252" s="111"/>
      <c r="P252" s="111"/>
      <c r="Q252" s="111"/>
      <c r="R252" s="111"/>
      <c r="S252" s="111"/>
      <c r="T252" s="111"/>
      <c r="U252" s="111"/>
      <c r="V252" s="111"/>
      <c r="W252" s="111"/>
      <c r="X252" s="111"/>
      <c r="Y252" s="111"/>
      <c r="Z252" s="111"/>
    </row>
    <row r="253" spans="1:26" ht="21" customHeight="1">
      <c r="A253" s="121">
        <v>250</v>
      </c>
      <c r="B253" s="133"/>
      <c r="C253" s="130" t="str">
        <f t="shared" si="4"/>
        <v/>
      </c>
      <c r="D253" s="96"/>
      <c r="E253" s="130" t="str">
        <f t="shared" si="0"/>
        <v/>
      </c>
      <c r="F253" s="132"/>
      <c r="G253" s="127" t="str">
        <f t="shared" si="1"/>
        <v/>
      </c>
      <c r="H253" s="128" t="str">
        <f t="shared" si="2"/>
        <v/>
      </c>
      <c r="I253" s="14"/>
      <c r="J253" s="111"/>
      <c r="K253" s="111"/>
      <c r="L253" s="111"/>
      <c r="M253" s="111"/>
      <c r="N253" s="111"/>
      <c r="O253" s="111"/>
      <c r="P253" s="111"/>
      <c r="Q253" s="111"/>
      <c r="R253" s="111"/>
      <c r="S253" s="111"/>
      <c r="T253" s="111"/>
      <c r="U253" s="111"/>
      <c r="V253" s="111"/>
      <c r="W253" s="111"/>
      <c r="X253" s="111"/>
      <c r="Y253" s="111"/>
      <c r="Z253" s="111"/>
    </row>
    <row r="254" spans="1:26" ht="21" customHeight="1">
      <c r="A254" s="121">
        <v>251</v>
      </c>
      <c r="B254" s="133"/>
      <c r="C254" s="130" t="str">
        <f t="shared" si="4"/>
        <v/>
      </c>
      <c r="D254" s="96"/>
      <c r="E254" s="130" t="str">
        <f t="shared" si="0"/>
        <v/>
      </c>
      <c r="F254" s="132"/>
      <c r="G254" s="127" t="str">
        <f t="shared" si="1"/>
        <v/>
      </c>
      <c r="H254" s="128" t="str">
        <f t="shared" si="2"/>
        <v/>
      </c>
      <c r="I254" s="14"/>
      <c r="J254" s="111"/>
      <c r="K254" s="111"/>
      <c r="L254" s="111"/>
      <c r="M254" s="111"/>
      <c r="N254" s="111"/>
      <c r="O254" s="111"/>
      <c r="P254" s="111"/>
      <c r="Q254" s="111"/>
      <c r="R254" s="111"/>
      <c r="S254" s="111"/>
      <c r="T254" s="111"/>
      <c r="U254" s="111"/>
      <c r="V254" s="111"/>
      <c r="W254" s="111"/>
      <c r="X254" s="111"/>
      <c r="Y254" s="111"/>
      <c r="Z254" s="111"/>
    </row>
    <row r="255" spans="1:26" ht="21" customHeight="1">
      <c r="A255" s="121">
        <v>252</v>
      </c>
      <c r="B255" s="133"/>
      <c r="C255" s="130" t="str">
        <f t="shared" si="4"/>
        <v/>
      </c>
      <c r="D255" s="96"/>
      <c r="E255" s="130" t="str">
        <f t="shared" si="0"/>
        <v/>
      </c>
      <c r="F255" s="132"/>
      <c r="G255" s="127" t="str">
        <f t="shared" si="1"/>
        <v/>
      </c>
      <c r="H255" s="128" t="str">
        <f t="shared" si="2"/>
        <v/>
      </c>
      <c r="I255" s="14"/>
      <c r="J255" s="111"/>
      <c r="K255" s="111"/>
      <c r="L255" s="111"/>
      <c r="M255" s="111"/>
      <c r="N255" s="111"/>
      <c r="O255" s="111"/>
      <c r="P255" s="111"/>
      <c r="Q255" s="111"/>
      <c r="R255" s="111"/>
      <c r="S255" s="111"/>
      <c r="T255" s="111"/>
      <c r="U255" s="111"/>
      <c r="V255" s="111"/>
      <c r="W255" s="111"/>
      <c r="X255" s="111"/>
      <c r="Y255" s="111"/>
      <c r="Z255" s="111"/>
    </row>
    <row r="256" spans="1:26" ht="21" customHeight="1">
      <c r="A256" s="121">
        <v>253</v>
      </c>
      <c r="B256" s="133"/>
      <c r="C256" s="130" t="str">
        <f t="shared" si="4"/>
        <v/>
      </c>
      <c r="D256" s="96"/>
      <c r="E256" s="130" t="str">
        <f t="shared" si="0"/>
        <v/>
      </c>
      <c r="F256" s="132"/>
      <c r="G256" s="127" t="str">
        <f t="shared" si="1"/>
        <v/>
      </c>
      <c r="H256" s="128" t="str">
        <f t="shared" si="2"/>
        <v/>
      </c>
      <c r="I256" s="14"/>
      <c r="J256" s="111"/>
      <c r="K256" s="111"/>
      <c r="L256" s="111"/>
      <c r="M256" s="111"/>
      <c r="N256" s="111"/>
      <c r="O256" s="111"/>
      <c r="P256" s="111"/>
      <c r="Q256" s="111"/>
      <c r="R256" s="111"/>
      <c r="S256" s="111"/>
      <c r="T256" s="111"/>
      <c r="U256" s="111"/>
      <c r="V256" s="111"/>
      <c r="W256" s="111"/>
      <c r="X256" s="111"/>
      <c r="Y256" s="111"/>
      <c r="Z256" s="111"/>
    </row>
    <row r="257" spans="1:26" ht="21" customHeight="1">
      <c r="A257" s="121">
        <v>254</v>
      </c>
      <c r="B257" s="133"/>
      <c r="C257" s="130" t="str">
        <f t="shared" si="4"/>
        <v/>
      </c>
      <c r="D257" s="96"/>
      <c r="E257" s="130" t="str">
        <f t="shared" si="0"/>
        <v/>
      </c>
      <c r="F257" s="132"/>
      <c r="G257" s="127" t="str">
        <f t="shared" si="1"/>
        <v/>
      </c>
      <c r="H257" s="128" t="str">
        <f t="shared" si="2"/>
        <v/>
      </c>
      <c r="I257" s="14"/>
      <c r="J257" s="111"/>
      <c r="K257" s="111"/>
      <c r="L257" s="111"/>
      <c r="M257" s="111"/>
      <c r="N257" s="111"/>
      <c r="O257" s="111"/>
      <c r="P257" s="111"/>
      <c r="Q257" s="111"/>
      <c r="R257" s="111"/>
      <c r="S257" s="111"/>
      <c r="T257" s="111"/>
      <c r="U257" s="111"/>
      <c r="V257" s="111"/>
      <c r="W257" s="111"/>
      <c r="X257" s="111"/>
      <c r="Y257" s="111"/>
      <c r="Z257" s="111"/>
    </row>
    <row r="258" spans="1:26" ht="21" customHeight="1">
      <c r="A258" s="121">
        <v>255</v>
      </c>
      <c r="B258" s="133"/>
      <c r="C258" s="130" t="str">
        <f t="shared" si="4"/>
        <v/>
      </c>
      <c r="D258" s="96"/>
      <c r="E258" s="130" t="str">
        <f t="shared" si="0"/>
        <v/>
      </c>
      <c r="F258" s="132"/>
      <c r="G258" s="127" t="str">
        <f t="shared" si="1"/>
        <v/>
      </c>
      <c r="H258" s="128" t="str">
        <f t="shared" si="2"/>
        <v/>
      </c>
      <c r="I258" s="14"/>
      <c r="J258" s="111"/>
      <c r="K258" s="111"/>
      <c r="L258" s="111"/>
      <c r="M258" s="111"/>
      <c r="N258" s="111"/>
      <c r="O258" s="111"/>
      <c r="P258" s="111"/>
      <c r="Q258" s="111"/>
      <c r="R258" s="111"/>
      <c r="S258" s="111"/>
      <c r="T258" s="111"/>
      <c r="U258" s="111"/>
      <c r="V258" s="111"/>
      <c r="W258" s="111"/>
      <c r="X258" s="111"/>
      <c r="Y258" s="111"/>
      <c r="Z258" s="111"/>
    </row>
    <row r="259" spans="1:26" ht="21" customHeight="1">
      <c r="A259" s="121">
        <v>256</v>
      </c>
      <c r="B259" s="133"/>
      <c r="C259" s="130" t="str">
        <f t="shared" si="4"/>
        <v/>
      </c>
      <c r="D259" s="96"/>
      <c r="E259" s="130" t="str">
        <f t="shared" ref="E259:E369" si="5">IF(D259="","",C259/100*D259)</f>
        <v/>
      </c>
      <c r="F259" s="132"/>
      <c r="G259" s="127" t="str">
        <f t="shared" ref="G259:G369" si="6">IF(F259="","",F259-(F259/100*$E$2))</f>
        <v/>
      </c>
      <c r="H259" s="128" t="str">
        <f t="shared" ref="H259:H369" si="7">IF(F259="","",G259/C259)</f>
        <v/>
      </c>
      <c r="I259" s="14"/>
      <c r="J259" s="111"/>
      <c r="K259" s="111"/>
      <c r="L259" s="111"/>
      <c r="M259" s="111"/>
      <c r="N259" s="111"/>
      <c r="O259" s="111"/>
      <c r="P259" s="111"/>
      <c r="Q259" s="111"/>
      <c r="R259" s="111"/>
      <c r="S259" s="111"/>
      <c r="T259" s="111"/>
      <c r="U259" s="111"/>
      <c r="V259" s="111"/>
      <c r="W259" s="111"/>
      <c r="X259" s="111"/>
      <c r="Y259" s="111"/>
      <c r="Z259" s="111"/>
    </row>
    <row r="260" spans="1:26" ht="21" customHeight="1">
      <c r="A260" s="121">
        <v>257</v>
      </c>
      <c r="B260" s="133"/>
      <c r="C260" s="130" t="str">
        <f t="shared" si="4"/>
        <v/>
      </c>
      <c r="D260" s="96"/>
      <c r="E260" s="130" t="str">
        <f t="shared" si="5"/>
        <v/>
      </c>
      <c r="F260" s="132"/>
      <c r="G260" s="127" t="str">
        <f t="shared" si="6"/>
        <v/>
      </c>
      <c r="H260" s="128" t="str">
        <f t="shared" si="7"/>
        <v/>
      </c>
      <c r="I260" s="14"/>
      <c r="J260" s="111"/>
      <c r="K260" s="111"/>
      <c r="L260" s="111"/>
      <c r="M260" s="111"/>
      <c r="N260" s="111"/>
      <c r="O260" s="111"/>
      <c r="P260" s="111"/>
      <c r="Q260" s="111"/>
      <c r="R260" s="111"/>
      <c r="S260" s="111"/>
      <c r="T260" s="111"/>
      <c r="U260" s="111"/>
      <c r="V260" s="111"/>
      <c r="W260" s="111"/>
      <c r="X260" s="111"/>
      <c r="Y260" s="111"/>
      <c r="Z260" s="111"/>
    </row>
    <row r="261" spans="1:26" ht="21" customHeight="1">
      <c r="A261" s="121">
        <v>258</v>
      </c>
      <c r="B261" s="133"/>
      <c r="C261" s="130" t="str">
        <f t="shared" si="4"/>
        <v/>
      </c>
      <c r="D261" s="96"/>
      <c r="E261" s="130" t="str">
        <f t="shared" si="5"/>
        <v/>
      </c>
      <c r="F261" s="132"/>
      <c r="G261" s="127" t="str">
        <f t="shared" si="6"/>
        <v/>
      </c>
      <c r="H261" s="128" t="str">
        <f t="shared" si="7"/>
        <v/>
      </c>
      <c r="I261" s="14"/>
      <c r="J261" s="111"/>
      <c r="K261" s="111"/>
      <c r="L261" s="111"/>
      <c r="M261" s="111"/>
      <c r="N261" s="111"/>
      <c r="O261" s="111"/>
      <c r="P261" s="111"/>
      <c r="Q261" s="111"/>
      <c r="R261" s="111"/>
      <c r="S261" s="111"/>
      <c r="T261" s="111"/>
      <c r="U261" s="111"/>
      <c r="V261" s="111"/>
      <c r="W261" s="111"/>
      <c r="X261" s="111"/>
      <c r="Y261" s="111"/>
      <c r="Z261" s="111"/>
    </row>
    <row r="262" spans="1:26" ht="21" customHeight="1">
      <c r="A262" s="121">
        <v>259</v>
      </c>
      <c r="B262" s="133"/>
      <c r="C262" s="130" t="str">
        <f t="shared" ref="C262:C369" si="8">IF(F261="","",C261+F261)</f>
        <v/>
      </c>
      <c r="D262" s="96"/>
      <c r="E262" s="130" t="str">
        <f t="shared" si="5"/>
        <v/>
      </c>
      <c r="F262" s="132"/>
      <c r="G262" s="127" t="str">
        <f t="shared" si="6"/>
        <v/>
      </c>
      <c r="H262" s="128" t="str">
        <f t="shared" si="7"/>
        <v/>
      </c>
      <c r="I262" s="14"/>
      <c r="J262" s="111"/>
      <c r="K262" s="111"/>
      <c r="L262" s="111"/>
      <c r="M262" s="111"/>
      <c r="N262" s="111"/>
      <c r="O262" s="111"/>
      <c r="P262" s="111"/>
      <c r="Q262" s="111"/>
      <c r="R262" s="111"/>
      <c r="S262" s="111"/>
      <c r="T262" s="111"/>
      <c r="U262" s="111"/>
      <c r="V262" s="111"/>
      <c r="W262" s="111"/>
      <c r="X262" s="111"/>
      <c r="Y262" s="111"/>
      <c r="Z262" s="111"/>
    </row>
    <row r="263" spans="1:26" ht="21" customHeight="1">
      <c r="A263" s="121">
        <v>260</v>
      </c>
      <c r="B263" s="133"/>
      <c r="C263" s="130" t="str">
        <f t="shared" si="8"/>
        <v/>
      </c>
      <c r="D263" s="96"/>
      <c r="E263" s="130" t="str">
        <f t="shared" si="5"/>
        <v/>
      </c>
      <c r="F263" s="132"/>
      <c r="G263" s="127" t="str">
        <f t="shared" si="6"/>
        <v/>
      </c>
      <c r="H263" s="128" t="str">
        <f t="shared" si="7"/>
        <v/>
      </c>
      <c r="I263" s="14"/>
      <c r="J263" s="111"/>
      <c r="K263" s="111"/>
      <c r="L263" s="111"/>
      <c r="M263" s="111"/>
      <c r="N263" s="111"/>
      <c r="O263" s="111"/>
      <c r="P263" s="111"/>
      <c r="Q263" s="111"/>
      <c r="R263" s="111"/>
      <c r="S263" s="111"/>
      <c r="T263" s="111"/>
      <c r="U263" s="111"/>
      <c r="V263" s="111"/>
      <c r="W263" s="111"/>
      <c r="X263" s="111"/>
      <c r="Y263" s="111"/>
      <c r="Z263" s="111"/>
    </row>
    <row r="264" spans="1:26" ht="21" customHeight="1">
      <c r="A264" s="121">
        <v>261</v>
      </c>
      <c r="B264" s="133"/>
      <c r="C264" s="130" t="str">
        <f t="shared" si="8"/>
        <v/>
      </c>
      <c r="D264" s="96"/>
      <c r="E264" s="130" t="str">
        <f t="shared" si="5"/>
        <v/>
      </c>
      <c r="F264" s="132"/>
      <c r="G264" s="127" t="str">
        <f t="shared" si="6"/>
        <v/>
      </c>
      <c r="H264" s="128" t="str">
        <f t="shared" si="7"/>
        <v/>
      </c>
      <c r="I264" s="14"/>
      <c r="J264" s="111"/>
      <c r="K264" s="111"/>
      <c r="L264" s="111"/>
      <c r="M264" s="111"/>
      <c r="N264" s="111"/>
      <c r="O264" s="111"/>
      <c r="P264" s="111"/>
      <c r="Q264" s="111"/>
      <c r="R264" s="111"/>
      <c r="S264" s="111"/>
      <c r="T264" s="111"/>
      <c r="U264" s="111"/>
      <c r="V264" s="111"/>
      <c r="W264" s="111"/>
      <c r="X264" s="111"/>
      <c r="Y264" s="111"/>
      <c r="Z264" s="111"/>
    </row>
    <row r="265" spans="1:26" ht="21" customHeight="1">
      <c r="A265" s="121">
        <v>262</v>
      </c>
      <c r="B265" s="133"/>
      <c r="C265" s="130" t="str">
        <f t="shared" si="8"/>
        <v/>
      </c>
      <c r="D265" s="96"/>
      <c r="E265" s="130" t="str">
        <f t="shared" si="5"/>
        <v/>
      </c>
      <c r="F265" s="132"/>
      <c r="G265" s="127" t="str">
        <f t="shared" si="6"/>
        <v/>
      </c>
      <c r="H265" s="128" t="str">
        <f t="shared" si="7"/>
        <v/>
      </c>
      <c r="I265" s="14"/>
      <c r="J265" s="111"/>
      <c r="K265" s="111"/>
      <c r="L265" s="111"/>
      <c r="M265" s="111"/>
      <c r="N265" s="111"/>
      <c r="O265" s="111"/>
      <c r="P265" s="111"/>
      <c r="Q265" s="111"/>
      <c r="R265" s="111"/>
      <c r="S265" s="111"/>
      <c r="T265" s="111"/>
      <c r="U265" s="111"/>
      <c r="V265" s="111"/>
      <c r="W265" s="111"/>
      <c r="X265" s="111"/>
      <c r="Y265" s="111"/>
      <c r="Z265" s="111"/>
    </row>
    <row r="266" spans="1:26" ht="21" customHeight="1">
      <c r="A266" s="121">
        <v>263</v>
      </c>
      <c r="B266" s="133"/>
      <c r="C266" s="130" t="str">
        <f t="shared" si="8"/>
        <v/>
      </c>
      <c r="D266" s="96"/>
      <c r="E266" s="130" t="str">
        <f t="shared" si="5"/>
        <v/>
      </c>
      <c r="F266" s="132"/>
      <c r="G266" s="127" t="str">
        <f t="shared" si="6"/>
        <v/>
      </c>
      <c r="H266" s="128" t="str">
        <f t="shared" si="7"/>
        <v/>
      </c>
      <c r="I266" s="14"/>
      <c r="J266" s="111"/>
      <c r="K266" s="111"/>
      <c r="L266" s="111"/>
      <c r="M266" s="111"/>
      <c r="N266" s="111"/>
      <c r="O266" s="111"/>
      <c r="P266" s="111"/>
      <c r="Q266" s="111"/>
      <c r="R266" s="111"/>
      <c r="S266" s="111"/>
      <c r="T266" s="111"/>
      <c r="U266" s="111"/>
      <c r="V266" s="111"/>
      <c r="W266" s="111"/>
      <c r="X266" s="111"/>
      <c r="Y266" s="111"/>
      <c r="Z266" s="111"/>
    </row>
    <row r="267" spans="1:26" ht="21" customHeight="1">
      <c r="A267" s="121">
        <v>264</v>
      </c>
      <c r="B267" s="133"/>
      <c r="C267" s="130" t="str">
        <f t="shared" si="8"/>
        <v/>
      </c>
      <c r="D267" s="96"/>
      <c r="E267" s="130" t="str">
        <f t="shared" si="5"/>
        <v/>
      </c>
      <c r="F267" s="132"/>
      <c r="G267" s="127" t="str">
        <f t="shared" si="6"/>
        <v/>
      </c>
      <c r="H267" s="128" t="str">
        <f t="shared" si="7"/>
        <v/>
      </c>
      <c r="I267" s="14"/>
      <c r="J267" s="111"/>
      <c r="K267" s="111"/>
      <c r="L267" s="111"/>
      <c r="M267" s="111"/>
      <c r="N267" s="111"/>
      <c r="O267" s="111"/>
      <c r="P267" s="111"/>
      <c r="Q267" s="111"/>
      <c r="R267" s="111"/>
      <c r="S267" s="111"/>
      <c r="T267" s="111"/>
      <c r="U267" s="111"/>
      <c r="V267" s="111"/>
      <c r="W267" s="111"/>
      <c r="X267" s="111"/>
      <c r="Y267" s="111"/>
      <c r="Z267" s="111"/>
    </row>
    <row r="268" spans="1:26" ht="21" customHeight="1">
      <c r="A268" s="121">
        <v>265</v>
      </c>
      <c r="B268" s="133"/>
      <c r="C268" s="130" t="str">
        <f t="shared" si="8"/>
        <v/>
      </c>
      <c r="D268" s="96"/>
      <c r="E268" s="130" t="str">
        <f t="shared" si="5"/>
        <v/>
      </c>
      <c r="F268" s="132"/>
      <c r="G268" s="127" t="str">
        <f t="shared" si="6"/>
        <v/>
      </c>
      <c r="H268" s="128" t="str">
        <f t="shared" si="7"/>
        <v/>
      </c>
      <c r="I268" s="14"/>
      <c r="J268" s="111"/>
      <c r="K268" s="111"/>
      <c r="L268" s="111"/>
      <c r="M268" s="111"/>
      <c r="N268" s="111"/>
      <c r="O268" s="111"/>
      <c r="P268" s="111"/>
      <c r="Q268" s="111"/>
      <c r="R268" s="111"/>
      <c r="S268" s="111"/>
      <c r="T268" s="111"/>
      <c r="U268" s="111"/>
      <c r="V268" s="111"/>
      <c r="W268" s="111"/>
      <c r="X268" s="111"/>
      <c r="Y268" s="111"/>
      <c r="Z268" s="111"/>
    </row>
    <row r="269" spans="1:26" ht="21" customHeight="1">
      <c r="A269" s="121">
        <v>266</v>
      </c>
      <c r="B269" s="133"/>
      <c r="C269" s="130" t="str">
        <f t="shared" si="8"/>
        <v/>
      </c>
      <c r="D269" s="96"/>
      <c r="E269" s="130" t="str">
        <f t="shared" si="5"/>
        <v/>
      </c>
      <c r="F269" s="132"/>
      <c r="G269" s="127" t="str">
        <f t="shared" si="6"/>
        <v/>
      </c>
      <c r="H269" s="128" t="str">
        <f t="shared" si="7"/>
        <v/>
      </c>
      <c r="I269" s="14"/>
      <c r="J269" s="111"/>
      <c r="K269" s="111"/>
      <c r="L269" s="111"/>
      <c r="M269" s="111"/>
      <c r="N269" s="111"/>
      <c r="O269" s="111"/>
      <c r="P269" s="111"/>
      <c r="Q269" s="111"/>
      <c r="R269" s="111"/>
      <c r="S269" s="111"/>
      <c r="T269" s="111"/>
      <c r="U269" s="111"/>
      <c r="V269" s="111"/>
      <c r="W269" s="111"/>
      <c r="X269" s="111"/>
      <c r="Y269" s="111"/>
      <c r="Z269" s="111"/>
    </row>
    <row r="270" spans="1:26" ht="21" customHeight="1">
      <c r="A270" s="121">
        <v>267</v>
      </c>
      <c r="B270" s="133"/>
      <c r="C270" s="130" t="str">
        <f t="shared" si="8"/>
        <v/>
      </c>
      <c r="D270" s="96"/>
      <c r="E270" s="130" t="str">
        <f t="shared" si="5"/>
        <v/>
      </c>
      <c r="F270" s="132"/>
      <c r="G270" s="127" t="str">
        <f t="shared" si="6"/>
        <v/>
      </c>
      <c r="H270" s="128" t="str">
        <f t="shared" si="7"/>
        <v/>
      </c>
      <c r="I270" s="14"/>
      <c r="J270" s="111"/>
      <c r="K270" s="111"/>
      <c r="L270" s="111"/>
      <c r="M270" s="111"/>
      <c r="N270" s="111"/>
      <c r="O270" s="111"/>
      <c r="P270" s="111"/>
      <c r="Q270" s="111"/>
      <c r="R270" s="111"/>
      <c r="S270" s="111"/>
      <c r="T270" s="111"/>
      <c r="U270" s="111"/>
      <c r="V270" s="111"/>
      <c r="W270" s="111"/>
      <c r="X270" s="111"/>
      <c r="Y270" s="111"/>
      <c r="Z270" s="111"/>
    </row>
    <row r="271" spans="1:26" ht="21" customHeight="1">
      <c r="A271" s="121">
        <v>268</v>
      </c>
      <c r="B271" s="133"/>
      <c r="C271" s="130" t="str">
        <f t="shared" si="8"/>
        <v/>
      </c>
      <c r="D271" s="96"/>
      <c r="E271" s="130" t="str">
        <f t="shared" si="5"/>
        <v/>
      </c>
      <c r="F271" s="132"/>
      <c r="G271" s="127" t="str">
        <f t="shared" si="6"/>
        <v/>
      </c>
      <c r="H271" s="128" t="str">
        <f t="shared" si="7"/>
        <v/>
      </c>
      <c r="I271" s="14"/>
      <c r="J271" s="111"/>
      <c r="K271" s="111"/>
      <c r="L271" s="111"/>
      <c r="M271" s="111"/>
      <c r="N271" s="111"/>
      <c r="O271" s="111"/>
      <c r="P271" s="111"/>
      <c r="Q271" s="111"/>
      <c r="R271" s="111"/>
      <c r="S271" s="111"/>
      <c r="T271" s="111"/>
      <c r="U271" s="111"/>
      <c r="V271" s="111"/>
      <c r="W271" s="111"/>
      <c r="X271" s="111"/>
      <c r="Y271" s="111"/>
      <c r="Z271" s="111"/>
    </row>
    <row r="272" spans="1:26" ht="21" customHeight="1">
      <c r="A272" s="121">
        <v>269</v>
      </c>
      <c r="B272" s="133"/>
      <c r="C272" s="130" t="str">
        <f t="shared" si="8"/>
        <v/>
      </c>
      <c r="D272" s="96"/>
      <c r="E272" s="130" t="str">
        <f t="shared" si="5"/>
        <v/>
      </c>
      <c r="F272" s="132"/>
      <c r="G272" s="127" t="str">
        <f t="shared" si="6"/>
        <v/>
      </c>
      <c r="H272" s="128" t="str">
        <f t="shared" si="7"/>
        <v/>
      </c>
      <c r="I272" s="14"/>
      <c r="J272" s="111"/>
      <c r="K272" s="111"/>
      <c r="L272" s="111"/>
      <c r="M272" s="111"/>
      <c r="N272" s="111"/>
      <c r="O272" s="111"/>
      <c r="P272" s="111"/>
      <c r="Q272" s="111"/>
      <c r="R272" s="111"/>
      <c r="S272" s="111"/>
      <c r="T272" s="111"/>
      <c r="U272" s="111"/>
      <c r="V272" s="111"/>
      <c r="W272" s="111"/>
      <c r="X272" s="111"/>
      <c r="Y272" s="111"/>
      <c r="Z272" s="111"/>
    </row>
    <row r="273" spans="1:26" ht="21" customHeight="1">
      <c r="A273" s="121">
        <v>270</v>
      </c>
      <c r="B273" s="133"/>
      <c r="C273" s="130" t="str">
        <f t="shared" si="8"/>
        <v/>
      </c>
      <c r="D273" s="96"/>
      <c r="E273" s="130" t="str">
        <f t="shared" si="5"/>
        <v/>
      </c>
      <c r="F273" s="132"/>
      <c r="G273" s="127" t="str">
        <f t="shared" si="6"/>
        <v/>
      </c>
      <c r="H273" s="128" t="str">
        <f t="shared" si="7"/>
        <v/>
      </c>
      <c r="I273" s="14"/>
      <c r="J273" s="111"/>
      <c r="K273" s="111"/>
      <c r="L273" s="111"/>
      <c r="M273" s="111"/>
      <c r="N273" s="111"/>
      <c r="O273" s="111"/>
      <c r="P273" s="111"/>
      <c r="Q273" s="111"/>
      <c r="R273" s="111"/>
      <c r="S273" s="111"/>
      <c r="T273" s="111"/>
      <c r="U273" s="111"/>
      <c r="V273" s="111"/>
      <c r="W273" s="111"/>
      <c r="X273" s="111"/>
      <c r="Y273" s="111"/>
      <c r="Z273" s="111"/>
    </row>
    <row r="274" spans="1:26" ht="21" customHeight="1">
      <c r="A274" s="121">
        <v>271</v>
      </c>
      <c r="B274" s="133"/>
      <c r="C274" s="130" t="str">
        <f t="shared" si="8"/>
        <v/>
      </c>
      <c r="D274" s="96"/>
      <c r="E274" s="130" t="str">
        <f t="shared" si="5"/>
        <v/>
      </c>
      <c r="F274" s="132"/>
      <c r="G274" s="127" t="str">
        <f t="shared" si="6"/>
        <v/>
      </c>
      <c r="H274" s="128" t="str">
        <f t="shared" si="7"/>
        <v/>
      </c>
      <c r="I274" s="14"/>
      <c r="J274" s="111"/>
      <c r="K274" s="111"/>
      <c r="L274" s="111"/>
      <c r="M274" s="111"/>
      <c r="N274" s="111"/>
      <c r="O274" s="111"/>
      <c r="P274" s="111"/>
      <c r="Q274" s="111"/>
      <c r="R274" s="111"/>
      <c r="S274" s="111"/>
      <c r="T274" s="111"/>
      <c r="U274" s="111"/>
      <c r="V274" s="111"/>
      <c r="W274" s="111"/>
      <c r="X274" s="111"/>
      <c r="Y274" s="111"/>
      <c r="Z274" s="111"/>
    </row>
    <row r="275" spans="1:26" ht="21" customHeight="1">
      <c r="A275" s="121">
        <v>272</v>
      </c>
      <c r="B275" s="133"/>
      <c r="C275" s="130" t="str">
        <f t="shared" si="8"/>
        <v/>
      </c>
      <c r="D275" s="96"/>
      <c r="E275" s="130" t="str">
        <f t="shared" si="5"/>
        <v/>
      </c>
      <c r="F275" s="132"/>
      <c r="G275" s="127" t="str">
        <f t="shared" si="6"/>
        <v/>
      </c>
      <c r="H275" s="128" t="str">
        <f t="shared" si="7"/>
        <v/>
      </c>
      <c r="I275" s="14"/>
      <c r="J275" s="111"/>
      <c r="K275" s="111"/>
      <c r="L275" s="111"/>
      <c r="M275" s="111"/>
      <c r="N275" s="111"/>
      <c r="O275" s="111"/>
      <c r="P275" s="111"/>
      <c r="Q275" s="111"/>
      <c r="R275" s="111"/>
      <c r="S275" s="111"/>
      <c r="T275" s="111"/>
      <c r="U275" s="111"/>
      <c r="V275" s="111"/>
      <c r="W275" s="111"/>
      <c r="X275" s="111"/>
      <c r="Y275" s="111"/>
      <c r="Z275" s="111"/>
    </row>
    <row r="276" spans="1:26" ht="21" customHeight="1">
      <c r="A276" s="121">
        <v>273</v>
      </c>
      <c r="B276" s="133"/>
      <c r="C276" s="130" t="str">
        <f t="shared" si="8"/>
        <v/>
      </c>
      <c r="D276" s="96"/>
      <c r="E276" s="130" t="str">
        <f t="shared" si="5"/>
        <v/>
      </c>
      <c r="F276" s="132"/>
      <c r="G276" s="127" t="str">
        <f t="shared" si="6"/>
        <v/>
      </c>
      <c r="H276" s="128" t="str">
        <f t="shared" si="7"/>
        <v/>
      </c>
      <c r="I276" s="14"/>
      <c r="J276" s="111"/>
      <c r="K276" s="111"/>
      <c r="L276" s="111"/>
      <c r="M276" s="111"/>
      <c r="N276" s="111"/>
      <c r="O276" s="111"/>
      <c r="P276" s="111"/>
      <c r="Q276" s="111"/>
      <c r="R276" s="111"/>
      <c r="S276" s="111"/>
      <c r="T276" s="111"/>
      <c r="U276" s="111"/>
      <c r="V276" s="111"/>
      <c r="W276" s="111"/>
      <c r="X276" s="111"/>
      <c r="Y276" s="111"/>
      <c r="Z276" s="111"/>
    </row>
    <row r="277" spans="1:26" ht="21" customHeight="1">
      <c r="A277" s="121">
        <v>274</v>
      </c>
      <c r="B277" s="133"/>
      <c r="C277" s="130" t="str">
        <f t="shared" si="8"/>
        <v/>
      </c>
      <c r="D277" s="96"/>
      <c r="E277" s="130" t="str">
        <f t="shared" si="5"/>
        <v/>
      </c>
      <c r="F277" s="132"/>
      <c r="G277" s="127" t="str">
        <f t="shared" si="6"/>
        <v/>
      </c>
      <c r="H277" s="128" t="str">
        <f t="shared" si="7"/>
        <v/>
      </c>
      <c r="I277" s="14"/>
      <c r="J277" s="111"/>
      <c r="K277" s="111"/>
      <c r="L277" s="111"/>
      <c r="M277" s="111"/>
      <c r="N277" s="111"/>
      <c r="O277" s="111"/>
      <c r="P277" s="111"/>
      <c r="Q277" s="111"/>
      <c r="R277" s="111"/>
      <c r="S277" s="111"/>
      <c r="T277" s="111"/>
      <c r="U277" s="111"/>
      <c r="V277" s="111"/>
      <c r="W277" s="111"/>
      <c r="X277" s="111"/>
      <c r="Y277" s="111"/>
      <c r="Z277" s="111"/>
    </row>
    <row r="278" spans="1:26" ht="21" customHeight="1">
      <c r="A278" s="121">
        <v>275</v>
      </c>
      <c r="B278" s="133"/>
      <c r="C278" s="130" t="str">
        <f t="shared" si="8"/>
        <v/>
      </c>
      <c r="D278" s="96"/>
      <c r="E278" s="130" t="str">
        <f t="shared" si="5"/>
        <v/>
      </c>
      <c r="F278" s="132"/>
      <c r="G278" s="127" t="str">
        <f t="shared" si="6"/>
        <v/>
      </c>
      <c r="H278" s="128" t="str">
        <f t="shared" si="7"/>
        <v/>
      </c>
      <c r="I278" s="14"/>
      <c r="J278" s="111"/>
      <c r="K278" s="111"/>
      <c r="L278" s="111"/>
      <c r="M278" s="111"/>
      <c r="N278" s="111"/>
      <c r="O278" s="111"/>
      <c r="P278" s="111"/>
      <c r="Q278" s="111"/>
      <c r="R278" s="111"/>
      <c r="S278" s="111"/>
      <c r="T278" s="111"/>
      <c r="U278" s="111"/>
      <c r="V278" s="111"/>
      <c r="W278" s="111"/>
      <c r="X278" s="111"/>
      <c r="Y278" s="111"/>
      <c r="Z278" s="111"/>
    </row>
    <row r="279" spans="1:26" ht="21" customHeight="1">
      <c r="A279" s="121">
        <v>276</v>
      </c>
      <c r="B279" s="133"/>
      <c r="C279" s="130" t="str">
        <f t="shared" si="8"/>
        <v/>
      </c>
      <c r="D279" s="96"/>
      <c r="E279" s="130" t="str">
        <f t="shared" si="5"/>
        <v/>
      </c>
      <c r="F279" s="132"/>
      <c r="G279" s="127" t="str">
        <f t="shared" si="6"/>
        <v/>
      </c>
      <c r="H279" s="128" t="str">
        <f t="shared" si="7"/>
        <v/>
      </c>
      <c r="I279" s="14"/>
      <c r="J279" s="111"/>
      <c r="K279" s="111"/>
      <c r="L279" s="111"/>
      <c r="M279" s="111"/>
      <c r="N279" s="111"/>
      <c r="O279" s="111"/>
      <c r="P279" s="111"/>
      <c r="Q279" s="111"/>
      <c r="R279" s="111"/>
      <c r="S279" s="111"/>
      <c r="T279" s="111"/>
      <c r="U279" s="111"/>
      <c r="V279" s="111"/>
      <c r="W279" s="111"/>
      <c r="X279" s="111"/>
      <c r="Y279" s="111"/>
      <c r="Z279" s="111"/>
    </row>
    <row r="280" spans="1:26" ht="21" customHeight="1">
      <c r="A280" s="121">
        <v>277</v>
      </c>
      <c r="B280" s="133"/>
      <c r="C280" s="130" t="str">
        <f t="shared" si="8"/>
        <v/>
      </c>
      <c r="D280" s="96"/>
      <c r="E280" s="130" t="str">
        <f t="shared" si="5"/>
        <v/>
      </c>
      <c r="F280" s="132"/>
      <c r="G280" s="127" t="str">
        <f t="shared" si="6"/>
        <v/>
      </c>
      <c r="H280" s="128" t="str">
        <f t="shared" si="7"/>
        <v/>
      </c>
      <c r="I280" s="14"/>
      <c r="J280" s="111"/>
      <c r="K280" s="111"/>
      <c r="L280" s="111"/>
      <c r="M280" s="111"/>
      <c r="N280" s="111"/>
      <c r="O280" s="111"/>
      <c r="P280" s="111"/>
      <c r="Q280" s="111"/>
      <c r="R280" s="111"/>
      <c r="S280" s="111"/>
      <c r="T280" s="111"/>
      <c r="U280" s="111"/>
      <c r="V280" s="111"/>
      <c r="W280" s="111"/>
      <c r="X280" s="111"/>
      <c r="Y280" s="111"/>
      <c r="Z280" s="111"/>
    </row>
    <row r="281" spans="1:26" ht="21" customHeight="1">
      <c r="A281" s="121">
        <v>278</v>
      </c>
      <c r="B281" s="133"/>
      <c r="C281" s="130" t="str">
        <f t="shared" si="8"/>
        <v/>
      </c>
      <c r="D281" s="96"/>
      <c r="E281" s="130" t="str">
        <f t="shared" si="5"/>
        <v/>
      </c>
      <c r="F281" s="132"/>
      <c r="G281" s="127" t="str">
        <f t="shared" si="6"/>
        <v/>
      </c>
      <c r="H281" s="128" t="str">
        <f t="shared" si="7"/>
        <v/>
      </c>
      <c r="I281" s="14"/>
      <c r="J281" s="111"/>
      <c r="K281" s="111"/>
      <c r="L281" s="111"/>
      <c r="M281" s="111"/>
      <c r="N281" s="111"/>
      <c r="O281" s="111"/>
      <c r="P281" s="111"/>
      <c r="Q281" s="111"/>
      <c r="R281" s="111"/>
      <c r="S281" s="111"/>
      <c r="T281" s="111"/>
      <c r="U281" s="111"/>
      <c r="V281" s="111"/>
      <c r="W281" s="111"/>
      <c r="X281" s="111"/>
      <c r="Y281" s="111"/>
      <c r="Z281" s="111"/>
    </row>
    <row r="282" spans="1:26" ht="21" customHeight="1">
      <c r="A282" s="121">
        <v>279</v>
      </c>
      <c r="B282" s="133"/>
      <c r="C282" s="130" t="str">
        <f t="shared" si="8"/>
        <v/>
      </c>
      <c r="D282" s="96"/>
      <c r="E282" s="130" t="str">
        <f t="shared" si="5"/>
        <v/>
      </c>
      <c r="F282" s="132"/>
      <c r="G282" s="127" t="str">
        <f t="shared" si="6"/>
        <v/>
      </c>
      <c r="H282" s="128" t="str">
        <f t="shared" si="7"/>
        <v/>
      </c>
      <c r="I282" s="14"/>
      <c r="J282" s="111"/>
      <c r="K282" s="111"/>
      <c r="L282" s="111"/>
      <c r="M282" s="111"/>
      <c r="N282" s="111"/>
      <c r="O282" s="111"/>
      <c r="P282" s="111"/>
      <c r="Q282" s="111"/>
      <c r="R282" s="111"/>
      <c r="S282" s="111"/>
      <c r="T282" s="111"/>
      <c r="U282" s="111"/>
      <c r="V282" s="111"/>
      <c r="W282" s="111"/>
      <c r="X282" s="111"/>
      <c r="Y282" s="111"/>
      <c r="Z282" s="111"/>
    </row>
    <row r="283" spans="1:26" ht="21" customHeight="1">
      <c r="A283" s="121">
        <v>280</v>
      </c>
      <c r="B283" s="133"/>
      <c r="C283" s="130" t="str">
        <f t="shared" si="8"/>
        <v/>
      </c>
      <c r="D283" s="96"/>
      <c r="E283" s="130" t="str">
        <f t="shared" si="5"/>
        <v/>
      </c>
      <c r="F283" s="132"/>
      <c r="G283" s="127" t="str">
        <f t="shared" si="6"/>
        <v/>
      </c>
      <c r="H283" s="128" t="str">
        <f t="shared" si="7"/>
        <v/>
      </c>
      <c r="I283" s="14"/>
      <c r="J283" s="111"/>
      <c r="K283" s="111"/>
      <c r="L283" s="111"/>
      <c r="M283" s="111"/>
      <c r="N283" s="111"/>
      <c r="O283" s="111"/>
      <c r="P283" s="111"/>
      <c r="Q283" s="111"/>
      <c r="R283" s="111"/>
      <c r="S283" s="111"/>
      <c r="T283" s="111"/>
      <c r="U283" s="111"/>
      <c r="V283" s="111"/>
      <c r="W283" s="111"/>
      <c r="X283" s="111"/>
      <c r="Y283" s="111"/>
      <c r="Z283" s="111"/>
    </row>
    <row r="284" spans="1:26" ht="21" customHeight="1">
      <c r="A284" s="121">
        <v>281</v>
      </c>
      <c r="B284" s="133"/>
      <c r="C284" s="130" t="str">
        <f t="shared" si="8"/>
        <v/>
      </c>
      <c r="D284" s="96"/>
      <c r="E284" s="130" t="str">
        <f t="shared" si="5"/>
        <v/>
      </c>
      <c r="F284" s="132"/>
      <c r="G284" s="127" t="str">
        <f t="shared" si="6"/>
        <v/>
      </c>
      <c r="H284" s="128" t="str">
        <f t="shared" si="7"/>
        <v/>
      </c>
      <c r="I284" s="14"/>
      <c r="J284" s="111"/>
      <c r="K284" s="111"/>
      <c r="L284" s="111"/>
      <c r="M284" s="111"/>
      <c r="N284" s="111"/>
      <c r="O284" s="111"/>
      <c r="P284" s="111"/>
      <c r="Q284" s="111"/>
      <c r="R284" s="111"/>
      <c r="S284" s="111"/>
      <c r="T284" s="111"/>
      <c r="U284" s="111"/>
      <c r="V284" s="111"/>
      <c r="W284" s="111"/>
      <c r="X284" s="111"/>
      <c r="Y284" s="111"/>
      <c r="Z284" s="111"/>
    </row>
    <row r="285" spans="1:26" ht="21" customHeight="1">
      <c r="A285" s="121">
        <v>282</v>
      </c>
      <c r="B285" s="133"/>
      <c r="C285" s="130" t="str">
        <f t="shared" si="8"/>
        <v/>
      </c>
      <c r="D285" s="96"/>
      <c r="E285" s="130" t="str">
        <f t="shared" si="5"/>
        <v/>
      </c>
      <c r="F285" s="132"/>
      <c r="G285" s="127" t="str">
        <f t="shared" si="6"/>
        <v/>
      </c>
      <c r="H285" s="128" t="str">
        <f t="shared" si="7"/>
        <v/>
      </c>
      <c r="I285" s="14"/>
      <c r="J285" s="111"/>
      <c r="K285" s="111"/>
      <c r="L285" s="111"/>
      <c r="M285" s="111"/>
      <c r="N285" s="111"/>
      <c r="O285" s="111"/>
      <c r="P285" s="111"/>
      <c r="Q285" s="111"/>
      <c r="R285" s="111"/>
      <c r="S285" s="111"/>
      <c r="T285" s="111"/>
      <c r="U285" s="111"/>
      <c r="V285" s="111"/>
      <c r="W285" s="111"/>
      <c r="X285" s="111"/>
      <c r="Y285" s="111"/>
      <c r="Z285" s="111"/>
    </row>
    <row r="286" spans="1:26" ht="21" customHeight="1">
      <c r="A286" s="121">
        <v>283</v>
      </c>
      <c r="B286" s="133"/>
      <c r="C286" s="130" t="str">
        <f t="shared" si="8"/>
        <v/>
      </c>
      <c r="D286" s="96"/>
      <c r="E286" s="130" t="str">
        <f t="shared" si="5"/>
        <v/>
      </c>
      <c r="F286" s="132"/>
      <c r="G286" s="127" t="str">
        <f t="shared" si="6"/>
        <v/>
      </c>
      <c r="H286" s="128" t="str">
        <f t="shared" si="7"/>
        <v/>
      </c>
      <c r="I286" s="14"/>
      <c r="J286" s="111"/>
      <c r="K286" s="111"/>
      <c r="L286" s="111"/>
      <c r="M286" s="111"/>
      <c r="N286" s="111"/>
      <c r="O286" s="111"/>
      <c r="P286" s="111"/>
      <c r="Q286" s="111"/>
      <c r="R286" s="111"/>
      <c r="S286" s="111"/>
      <c r="T286" s="111"/>
      <c r="U286" s="111"/>
      <c r="V286" s="111"/>
      <c r="W286" s="111"/>
      <c r="X286" s="111"/>
      <c r="Y286" s="111"/>
      <c r="Z286" s="111"/>
    </row>
    <row r="287" spans="1:26" ht="21" customHeight="1">
      <c r="A287" s="121">
        <v>284</v>
      </c>
      <c r="B287" s="133"/>
      <c r="C287" s="130" t="str">
        <f t="shared" si="8"/>
        <v/>
      </c>
      <c r="D287" s="96"/>
      <c r="E287" s="130" t="str">
        <f t="shared" si="5"/>
        <v/>
      </c>
      <c r="F287" s="132"/>
      <c r="G287" s="127" t="str">
        <f t="shared" si="6"/>
        <v/>
      </c>
      <c r="H287" s="128" t="str">
        <f t="shared" si="7"/>
        <v/>
      </c>
      <c r="I287" s="14"/>
      <c r="J287" s="111"/>
      <c r="K287" s="111"/>
      <c r="L287" s="111"/>
      <c r="M287" s="111"/>
      <c r="N287" s="111"/>
      <c r="O287" s="111"/>
      <c r="P287" s="111"/>
      <c r="Q287" s="111"/>
      <c r="R287" s="111"/>
      <c r="S287" s="111"/>
      <c r="T287" s="111"/>
      <c r="U287" s="111"/>
      <c r="V287" s="111"/>
      <c r="W287" s="111"/>
      <c r="X287" s="111"/>
      <c r="Y287" s="111"/>
      <c r="Z287" s="111"/>
    </row>
    <row r="288" spans="1:26" ht="21" customHeight="1">
      <c r="A288" s="121">
        <v>285</v>
      </c>
      <c r="B288" s="133"/>
      <c r="C288" s="130" t="str">
        <f t="shared" si="8"/>
        <v/>
      </c>
      <c r="D288" s="96"/>
      <c r="E288" s="130" t="str">
        <f t="shared" si="5"/>
        <v/>
      </c>
      <c r="F288" s="132"/>
      <c r="G288" s="127" t="str">
        <f t="shared" si="6"/>
        <v/>
      </c>
      <c r="H288" s="128" t="str">
        <f t="shared" si="7"/>
        <v/>
      </c>
      <c r="I288" s="14"/>
      <c r="J288" s="111"/>
      <c r="K288" s="111"/>
      <c r="L288" s="111"/>
      <c r="M288" s="111"/>
      <c r="N288" s="111"/>
      <c r="O288" s="111"/>
      <c r="P288" s="111"/>
      <c r="Q288" s="111"/>
      <c r="R288" s="111"/>
      <c r="S288" s="111"/>
      <c r="T288" s="111"/>
      <c r="U288" s="111"/>
      <c r="V288" s="111"/>
      <c r="W288" s="111"/>
      <c r="X288" s="111"/>
      <c r="Y288" s="111"/>
      <c r="Z288" s="111"/>
    </row>
    <row r="289" spans="1:26" ht="21" customHeight="1">
      <c r="A289" s="121">
        <v>286</v>
      </c>
      <c r="B289" s="133"/>
      <c r="C289" s="130" t="str">
        <f t="shared" si="8"/>
        <v/>
      </c>
      <c r="D289" s="96"/>
      <c r="E289" s="130" t="str">
        <f t="shared" si="5"/>
        <v/>
      </c>
      <c r="F289" s="132"/>
      <c r="G289" s="127" t="str">
        <f t="shared" si="6"/>
        <v/>
      </c>
      <c r="H289" s="128" t="str">
        <f t="shared" si="7"/>
        <v/>
      </c>
      <c r="I289" s="14"/>
      <c r="J289" s="111"/>
      <c r="K289" s="111"/>
      <c r="L289" s="111"/>
      <c r="M289" s="111"/>
      <c r="N289" s="111"/>
      <c r="O289" s="111"/>
      <c r="P289" s="111"/>
      <c r="Q289" s="111"/>
      <c r="R289" s="111"/>
      <c r="S289" s="111"/>
      <c r="T289" s="111"/>
      <c r="U289" s="111"/>
      <c r="V289" s="111"/>
      <c r="W289" s="111"/>
      <c r="X289" s="111"/>
      <c r="Y289" s="111"/>
      <c r="Z289" s="111"/>
    </row>
    <row r="290" spans="1:26" ht="21" customHeight="1">
      <c r="A290" s="121">
        <v>287</v>
      </c>
      <c r="B290" s="133"/>
      <c r="C290" s="130" t="str">
        <f t="shared" si="8"/>
        <v/>
      </c>
      <c r="D290" s="96"/>
      <c r="E290" s="130" t="str">
        <f t="shared" si="5"/>
        <v/>
      </c>
      <c r="F290" s="132"/>
      <c r="G290" s="127" t="str">
        <f t="shared" si="6"/>
        <v/>
      </c>
      <c r="H290" s="128" t="str">
        <f t="shared" si="7"/>
        <v/>
      </c>
      <c r="I290" s="14"/>
      <c r="J290" s="111"/>
      <c r="K290" s="111"/>
      <c r="L290" s="111"/>
      <c r="M290" s="111"/>
      <c r="N290" s="111"/>
      <c r="O290" s="111"/>
      <c r="P290" s="111"/>
      <c r="Q290" s="111"/>
      <c r="R290" s="111"/>
      <c r="S290" s="111"/>
      <c r="T290" s="111"/>
      <c r="U290" s="111"/>
      <c r="V290" s="111"/>
      <c r="W290" s="111"/>
      <c r="X290" s="111"/>
      <c r="Y290" s="111"/>
      <c r="Z290" s="111"/>
    </row>
    <row r="291" spans="1:26" ht="21" customHeight="1">
      <c r="A291" s="121">
        <v>288</v>
      </c>
      <c r="B291" s="133"/>
      <c r="C291" s="130" t="str">
        <f t="shared" si="8"/>
        <v/>
      </c>
      <c r="D291" s="96"/>
      <c r="E291" s="130" t="str">
        <f t="shared" si="5"/>
        <v/>
      </c>
      <c r="F291" s="132"/>
      <c r="G291" s="127" t="str">
        <f t="shared" si="6"/>
        <v/>
      </c>
      <c r="H291" s="128" t="str">
        <f t="shared" si="7"/>
        <v/>
      </c>
      <c r="I291" s="14"/>
      <c r="J291" s="111"/>
      <c r="K291" s="111"/>
      <c r="L291" s="111"/>
      <c r="M291" s="111"/>
      <c r="N291" s="111"/>
      <c r="O291" s="111"/>
      <c r="P291" s="111"/>
      <c r="Q291" s="111"/>
      <c r="R291" s="111"/>
      <c r="S291" s="111"/>
      <c r="T291" s="111"/>
      <c r="U291" s="111"/>
      <c r="V291" s="111"/>
      <c r="W291" s="111"/>
      <c r="X291" s="111"/>
      <c r="Y291" s="111"/>
      <c r="Z291" s="111"/>
    </row>
    <row r="292" spans="1:26" ht="21" customHeight="1">
      <c r="A292" s="121">
        <v>289</v>
      </c>
      <c r="B292" s="133"/>
      <c r="C292" s="130" t="str">
        <f t="shared" si="8"/>
        <v/>
      </c>
      <c r="D292" s="96"/>
      <c r="E292" s="130" t="str">
        <f t="shared" si="5"/>
        <v/>
      </c>
      <c r="F292" s="132"/>
      <c r="G292" s="127" t="str">
        <f t="shared" si="6"/>
        <v/>
      </c>
      <c r="H292" s="128" t="str">
        <f t="shared" si="7"/>
        <v/>
      </c>
      <c r="I292" s="14"/>
      <c r="J292" s="111"/>
      <c r="K292" s="111"/>
      <c r="L292" s="111"/>
      <c r="M292" s="111"/>
      <c r="N292" s="111"/>
      <c r="O292" s="111"/>
      <c r="P292" s="111"/>
      <c r="Q292" s="111"/>
      <c r="R292" s="111"/>
      <c r="S292" s="111"/>
      <c r="T292" s="111"/>
      <c r="U292" s="111"/>
      <c r="V292" s="111"/>
      <c r="W292" s="111"/>
      <c r="X292" s="111"/>
      <c r="Y292" s="111"/>
      <c r="Z292" s="111"/>
    </row>
    <row r="293" spans="1:26" ht="21" customHeight="1">
      <c r="A293" s="121">
        <v>290</v>
      </c>
      <c r="B293" s="133"/>
      <c r="C293" s="130" t="str">
        <f t="shared" si="8"/>
        <v/>
      </c>
      <c r="D293" s="96"/>
      <c r="E293" s="130" t="str">
        <f t="shared" si="5"/>
        <v/>
      </c>
      <c r="F293" s="132"/>
      <c r="G293" s="127" t="str">
        <f t="shared" si="6"/>
        <v/>
      </c>
      <c r="H293" s="128" t="str">
        <f t="shared" si="7"/>
        <v/>
      </c>
      <c r="I293" s="14"/>
      <c r="J293" s="111"/>
      <c r="K293" s="111"/>
      <c r="L293" s="111"/>
      <c r="M293" s="111"/>
      <c r="N293" s="111"/>
      <c r="O293" s="111"/>
      <c r="P293" s="111"/>
      <c r="Q293" s="111"/>
      <c r="R293" s="111"/>
      <c r="S293" s="111"/>
      <c r="T293" s="111"/>
      <c r="U293" s="111"/>
      <c r="V293" s="111"/>
      <c r="W293" s="111"/>
      <c r="X293" s="111"/>
      <c r="Y293" s="111"/>
      <c r="Z293" s="111"/>
    </row>
    <row r="294" spans="1:26" ht="21" customHeight="1">
      <c r="A294" s="121">
        <v>291</v>
      </c>
      <c r="B294" s="133"/>
      <c r="C294" s="130" t="str">
        <f t="shared" si="8"/>
        <v/>
      </c>
      <c r="D294" s="96"/>
      <c r="E294" s="130" t="str">
        <f t="shared" si="5"/>
        <v/>
      </c>
      <c r="F294" s="132"/>
      <c r="G294" s="127" t="str">
        <f t="shared" si="6"/>
        <v/>
      </c>
      <c r="H294" s="128" t="str">
        <f t="shared" si="7"/>
        <v/>
      </c>
      <c r="I294" s="14"/>
      <c r="J294" s="111"/>
      <c r="K294" s="111"/>
      <c r="L294" s="111"/>
      <c r="M294" s="111"/>
      <c r="N294" s="111"/>
      <c r="O294" s="111"/>
      <c r="P294" s="111"/>
      <c r="Q294" s="111"/>
      <c r="R294" s="111"/>
      <c r="S294" s="111"/>
      <c r="T294" s="111"/>
      <c r="U294" s="111"/>
      <c r="V294" s="111"/>
      <c r="W294" s="111"/>
      <c r="X294" s="111"/>
      <c r="Y294" s="111"/>
      <c r="Z294" s="111"/>
    </row>
    <row r="295" spans="1:26" ht="21" customHeight="1">
      <c r="A295" s="121">
        <v>292</v>
      </c>
      <c r="B295" s="133"/>
      <c r="C295" s="130" t="str">
        <f t="shared" si="8"/>
        <v/>
      </c>
      <c r="D295" s="96"/>
      <c r="E295" s="130" t="str">
        <f t="shared" si="5"/>
        <v/>
      </c>
      <c r="F295" s="132"/>
      <c r="G295" s="127" t="str">
        <f t="shared" si="6"/>
        <v/>
      </c>
      <c r="H295" s="128" t="str">
        <f t="shared" si="7"/>
        <v/>
      </c>
      <c r="I295" s="14"/>
      <c r="J295" s="111"/>
      <c r="K295" s="111"/>
      <c r="L295" s="111"/>
      <c r="M295" s="111"/>
      <c r="N295" s="111"/>
      <c r="O295" s="111"/>
      <c r="P295" s="111"/>
      <c r="Q295" s="111"/>
      <c r="R295" s="111"/>
      <c r="S295" s="111"/>
      <c r="T295" s="111"/>
      <c r="U295" s="111"/>
      <c r="V295" s="111"/>
      <c r="W295" s="111"/>
      <c r="X295" s="111"/>
      <c r="Y295" s="111"/>
      <c r="Z295" s="111"/>
    </row>
    <row r="296" spans="1:26" ht="21" customHeight="1">
      <c r="A296" s="121">
        <v>293</v>
      </c>
      <c r="B296" s="133"/>
      <c r="C296" s="130" t="str">
        <f t="shared" si="8"/>
        <v/>
      </c>
      <c r="D296" s="96"/>
      <c r="E296" s="130" t="str">
        <f t="shared" si="5"/>
        <v/>
      </c>
      <c r="F296" s="132"/>
      <c r="G296" s="127" t="str">
        <f t="shared" si="6"/>
        <v/>
      </c>
      <c r="H296" s="128" t="str">
        <f t="shared" si="7"/>
        <v/>
      </c>
      <c r="I296" s="14"/>
      <c r="J296" s="111"/>
      <c r="K296" s="111"/>
      <c r="L296" s="111"/>
      <c r="M296" s="111"/>
      <c r="N296" s="111"/>
      <c r="O296" s="111"/>
      <c r="P296" s="111"/>
      <c r="Q296" s="111"/>
      <c r="R296" s="111"/>
      <c r="S296" s="111"/>
      <c r="T296" s="111"/>
      <c r="U296" s="111"/>
      <c r="V296" s="111"/>
      <c r="W296" s="111"/>
      <c r="X296" s="111"/>
      <c r="Y296" s="111"/>
      <c r="Z296" s="111"/>
    </row>
    <row r="297" spans="1:26" ht="21" customHeight="1">
      <c r="A297" s="121">
        <v>294</v>
      </c>
      <c r="B297" s="133"/>
      <c r="C297" s="130" t="str">
        <f t="shared" si="8"/>
        <v/>
      </c>
      <c r="D297" s="96"/>
      <c r="E297" s="130" t="str">
        <f t="shared" si="5"/>
        <v/>
      </c>
      <c r="F297" s="132"/>
      <c r="G297" s="127" t="str">
        <f t="shared" si="6"/>
        <v/>
      </c>
      <c r="H297" s="128" t="str">
        <f t="shared" si="7"/>
        <v/>
      </c>
      <c r="I297" s="14"/>
      <c r="J297" s="111"/>
      <c r="K297" s="111"/>
      <c r="L297" s="111"/>
      <c r="M297" s="111"/>
      <c r="N297" s="111"/>
      <c r="O297" s="111"/>
      <c r="P297" s="111"/>
      <c r="Q297" s="111"/>
      <c r="R297" s="111"/>
      <c r="S297" s="111"/>
      <c r="T297" s="111"/>
      <c r="U297" s="111"/>
      <c r="V297" s="111"/>
      <c r="W297" s="111"/>
      <c r="X297" s="111"/>
      <c r="Y297" s="111"/>
      <c r="Z297" s="111"/>
    </row>
    <row r="298" spans="1:26" ht="21" customHeight="1">
      <c r="A298" s="121">
        <v>295</v>
      </c>
      <c r="B298" s="133"/>
      <c r="C298" s="130" t="str">
        <f t="shared" si="8"/>
        <v/>
      </c>
      <c r="D298" s="96"/>
      <c r="E298" s="130" t="str">
        <f t="shared" si="5"/>
        <v/>
      </c>
      <c r="F298" s="132"/>
      <c r="G298" s="127" t="str">
        <f t="shared" si="6"/>
        <v/>
      </c>
      <c r="H298" s="128" t="str">
        <f t="shared" si="7"/>
        <v/>
      </c>
      <c r="I298" s="14"/>
      <c r="J298" s="111"/>
      <c r="K298" s="111"/>
      <c r="L298" s="111"/>
      <c r="M298" s="111"/>
      <c r="N298" s="111"/>
      <c r="O298" s="111"/>
      <c r="P298" s="111"/>
      <c r="Q298" s="111"/>
      <c r="R298" s="111"/>
      <c r="S298" s="111"/>
      <c r="T298" s="111"/>
      <c r="U298" s="111"/>
      <c r="V298" s="111"/>
      <c r="W298" s="111"/>
      <c r="X298" s="111"/>
      <c r="Y298" s="111"/>
      <c r="Z298" s="111"/>
    </row>
    <row r="299" spans="1:26" ht="21" customHeight="1">
      <c r="A299" s="121">
        <v>296</v>
      </c>
      <c r="B299" s="133"/>
      <c r="C299" s="130" t="str">
        <f t="shared" si="8"/>
        <v/>
      </c>
      <c r="D299" s="96"/>
      <c r="E299" s="130" t="str">
        <f t="shared" si="5"/>
        <v/>
      </c>
      <c r="F299" s="132"/>
      <c r="G299" s="127" t="str">
        <f t="shared" si="6"/>
        <v/>
      </c>
      <c r="H299" s="128" t="str">
        <f t="shared" si="7"/>
        <v/>
      </c>
      <c r="I299" s="14"/>
      <c r="J299" s="111"/>
      <c r="K299" s="111"/>
      <c r="L299" s="111"/>
      <c r="M299" s="111"/>
      <c r="N299" s="111"/>
      <c r="O299" s="111"/>
      <c r="P299" s="111"/>
      <c r="Q299" s="111"/>
      <c r="R299" s="111"/>
      <c r="S299" s="111"/>
      <c r="T299" s="111"/>
      <c r="U299" s="111"/>
      <c r="V299" s="111"/>
      <c r="W299" s="111"/>
      <c r="X299" s="111"/>
      <c r="Y299" s="111"/>
      <c r="Z299" s="111"/>
    </row>
    <row r="300" spans="1:26" ht="21" customHeight="1">
      <c r="A300" s="121">
        <v>297</v>
      </c>
      <c r="B300" s="133"/>
      <c r="C300" s="130" t="str">
        <f t="shared" si="8"/>
        <v/>
      </c>
      <c r="D300" s="96"/>
      <c r="E300" s="130" t="str">
        <f t="shared" si="5"/>
        <v/>
      </c>
      <c r="F300" s="132"/>
      <c r="G300" s="127" t="str">
        <f t="shared" si="6"/>
        <v/>
      </c>
      <c r="H300" s="128" t="str">
        <f t="shared" si="7"/>
        <v/>
      </c>
      <c r="I300" s="14"/>
      <c r="J300" s="111"/>
      <c r="K300" s="111"/>
      <c r="L300" s="111"/>
      <c r="M300" s="111"/>
      <c r="N300" s="111"/>
      <c r="O300" s="111"/>
      <c r="P300" s="111"/>
      <c r="Q300" s="111"/>
      <c r="R300" s="111"/>
      <c r="S300" s="111"/>
      <c r="T300" s="111"/>
      <c r="U300" s="111"/>
      <c r="V300" s="111"/>
      <c r="W300" s="111"/>
      <c r="X300" s="111"/>
      <c r="Y300" s="111"/>
      <c r="Z300" s="111"/>
    </row>
    <row r="301" spans="1:26" ht="21" customHeight="1">
      <c r="A301" s="121">
        <v>298</v>
      </c>
      <c r="B301" s="133"/>
      <c r="C301" s="130" t="str">
        <f t="shared" si="8"/>
        <v/>
      </c>
      <c r="D301" s="96"/>
      <c r="E301" s="130" t="str">
        <f t="shared" si="5"/>
        <v/>
      </c>
      <c r="F301" s="132"/>
      <c r="G301" s="127" t="str">
        <f t="shared" si="6"/>
        <v/>
      </c>
      <c r="H301" s="128" t="str">
        <f t="shared" si="7"/>
        <v/>
      </c>
      <c r="I301" s="14"/>
      <c r="J301" s="111"/>
      <c r="K301" s="111"/>
      <c r="L301" s="111"/>
      <c r="M301" s="111"/>
      <c r="N301" s="111"/>
      <c r="O301" s="111"/>
      <c r="P301" s="111"/>
      <c r="Q301" s="111"/>
      <c r="R301" s="111"/>
      <c r="S301" s="111"/>
      <c r="T301" s="111"/>
      <c r="U301" s="111"/>
      <c r="V301" s="111"/>
      <c r="W301" s="111"/>
      <c r="X301" s="111"/>
      <c r="Y301" s="111"/>
      <c r="Z301" s="111"/>
    </row>
    <row r="302" spans="1:26" ht="21" customHeight="1">
      <c r="A302" s="121">
        <v>299</v>
      </c>
      <c r="B302" s="133"/>
      <c r="C302" s="130" t="str">
        <f t="shared" si="8"/>
        <v/>
      </c>
      <c r="D302" s="96"/>
      <c r="E302" s="130" t="str">
        <f t="shared" si="5"/>
        <v/>
      </c>
      <c r="F302" s="132"/>
      <c r="G302" s="127" t="str">
        <f t="shared" si="6"/>
        <v/>
      </c>
      <c r="H302" s="128" t="str">
        <f t="shared" si="7"/>
        <v/>
      </c>
      <c r="I302" s="14"/>
      <c r="J302" s="111"/>
      <c r="K302" s="111"/>
      <c r="L302" s="111"/>
      <c r="M302" s="111"/>
      <c r="N302" s="111"/>
      <c r="O302" s="111"/>
      <c r="P302" s="111"/>
      <c r="Q302" s="111"/>
      <c r="R302" s="111"/>
      <c r="S302" s="111"/>
      <c r="T302" s="111"/>
      <c r="U302" s="111"/>
      <c r="V302" s="111"/>
      <c r="W302" s="111"/>
      <c r="X302" s="111"/>
      <c r="Y302" s="111"/>
      <c r="Z302" s="111"/>
    </row>
    <row r="303" spans="1:26" ht="21" customHeight="1">
      <c r="A303" s="121">
        <v>300</v>
      </c>
      <c r="B303" s="133"/>
      <c r="C303" s="130" t="str">
        <f t="shared" si="8"/>
        <v/>
      </c>
      <c r="D303" s="96"/>
      <c r="E303" s="130" t="str">
        <f t="shared" si="5"/>
        <v/>
      </c>
      <c r="F303" s="132"/>
      <c r="G303" s="127" t="str">
        <f t="shared" si="6"/>
        <v/>
      </c>
      <c r="H303" s="128" t="str">
        <f t="shared" si="7"/>
        <v/>
      </c>
      <c r="I303" s="14"/>
      <c r="J303" s="111"/>
      <c r="K303" s="111"/>
      <c r="L303" s="111"/>
      <c r="M303" s="111"/>
      <c r="N303" s="111"/>
      <c r="O303" s="111"/>
      <c r="P303" s="111"/>
      <c r="Q303" s="111"/>
      <c r="R303" s="111"/>
      <c r="S303" s="111"/>
      <c r="T303" s="111"/>
      <c r="U303" s="111"/>
      <c r="V303" s="111"/>
      <c r="W303" s="111"/>
      <c r="X303" s="111"/>
      <c r="Y303" s="111"/>
      <c r="Z303" s="111"/>
    </row>
    <row r="304" spans="1:26" ht="21" customHeight="1">
      <c r="A304" s="121">
        <v>301</v>
      </c>
      <c r="B304" s="133"/>
      <c r="C304" s="130" t="str">
        <f t="shared" si="8"/>
        <v/>
      </c>
      <c r="D304" s="96"/>
      <c r="E304" s="130" t="str">
        <f t="shared" si="5"/>
        <v/>
      </c>
      <c r="F304" s="132"/>
      <c r="G304" s="127" t="str">
        <f t="shared" si="6"/>
        <v/>
      </c>
      <c r="H304" s="128" t="str">
        <f t="shared" si="7"/>
        <v/>
      </c>
      <c r="I304" s="14"/>
      <c r="J304" s="111"/>
      <c r="K304" s="111"/>
      <c r="L304" s="111"/>
      <c r="M304" s="111"/>
      <c r="N304" s="111"/>
      <c r="O304" s="111"/>
      <c r="P304" s="111"/>
      <c r="Q304" s="111"/>
      <c r="R304" s="111"/>
      <c r="S304" s="111"/>
      <c r="T304" s="111"/>
      <c r="U304" s="111"/>
      <c r="V304" s="111"/>
      <c r="W304" s="111"/>
      <c r="X304" s="111"/>
      <c r="Y304" s="111"/>
      <c r="Z304" s="111"/>
    </row>
    <row r="305" spans="1:26" ht="21" customHeight="1">
      <c r="A305" s="121">
        <v>302</v>
      </c>
      <c r="B305" s="133"/>
      <c r="C305" s="130" t="str">
        <f t="shared" si="8"/>
        <v/>
      </c>
      <c r="D305" s="96"/>
      <c r="E305" s="130" t="str">
        <f t="shared" si="5"/>
        <v/>
      </c>
      <c r="F305" s="132"/>
      <c r="G305" s="127" t="str">
        <f t="shared" si="6"/>
        <v/>
      </c>
      <c r="H305" s="128" t="str">
        <f t="shared" si="7"/>
        <v/>
      </c>
      <c r="I305" s="14"/>
      <c r="J305" s="111"/>
      <c r="K305" s="111"/>
      <c r="L305" s="111"/>
      <c r="M305" s="111"/>
      <c r="N305" s="111"/>
      <c r="O305" s="111"/>
      <c r="P305" s="111"/>
      <c r="Q305" s="111"/>
      <c r="R305" s="111"/>
      <c r="S305" s="111"/>
      <c r="T305" s="111"/>
      <c r="U305" s="111"/>
      <c r="V305" s="111"/>
      <c r="W305" s="111"/>
      <c r="X305" s="111"/>
      <c r="Y305" s="111"/>
      <c r="Z305" s="111"/>
    </row>
    <row r="306" spans="1:26" ht="21" customHeight="1">
      <c r="A306" s="121">
        <v>303</v>
      </c>
      <c r="B306" s="133"/>
      <c r="C306" s="130" t="str">
        <f t="shared" si="8"/>
        <v/>
      </c>
      <c r="D306" s="96"/>
      <c r="E306" s="130" t="str">
        <f t="shared" si="5"/>
        <v/>
      </c>
      <c r="F306" s="132"/>
      <c r="G306" s="127" t="str">
        <f t="shared" si="6"/>
        <v/>
      </c>
      <c r="H306" s="128" t="str">
        <f t="shared" si="7"/>
        <v/>
      </c>
      <c r="I306" s="14"/>
      <c r="J306" s="111"/>
      <c r="K306" s="111"/>
      <c r="L306" s="111"/>
      <c r="M306" s="111"/>
      <c r="N306" s="111"/>
      <c r="O306" s="111"/>
      <c r="P306" s="111"/>
      <c r="Q306" s="111"/>
      <c r="R306" s="111"/>
      <c r="S306" s="111"/>
      <c r="T306" s="111"/>
      <c r="U306" s="111"/>
      <c r="V306" s="111"/>
      <c r="W306" s="111"/>
      <c r="X306" s="111"/>
      <c r="Y306" s="111"/>
      <c r="Z306" s="111"/>
    </row>
    <row r="307" spans="1:26" ht="21" customHeight="1">
      <c r="A307" s="121">
        <v>304</v>
      </c>
      <c r="B307" s="133"/>
      <c r="C307" s="130" t="str">
        <f t="shared" si="8"/>
        <v/>
      </c>
      <c r="D307" s="96"/>
      <c r="E307" s="130" t="str">
        <f t="shared" si="5"/>
        <v/>
      </c>
      <c r="F307" s="132"/>
      <c r="G307" s="127" t="str">
        <f t="shared" si="6"/>
        <v/>
      </c>
      <c r="H307" s="128" t="str">
        <f t="shared" si="7"/>
        <v/>
      </c>
      <c r="I307" s="14"/>
      <c r="J307" s="111"/>
      <c r="K307" s="111"/>
      <c r="L307" s="111"/>
      <c r="M307" s="111"/>
      <c r="N307" s="111"/>
      <c r="O307" s="111"/>
      <c r="P307" s="111"/>
      <c r="Q307" s="111"/>
      <c r="R307" s="111"/>
      <c r="S307" s="111"/>
      <c r="T307" s="111"/>
      <c r="U307" s="111"/>
      <c r="V307" s="111"/>
      <c r="W307" s="111"/>
      <c r="X307" s="111"/>
      <c r="Y307" s="111"/>
      <c r="Z307" s="111"/>
    </row>
    <row r="308" spans="1:26" ht="21" customHeight="1">
      <c r="A308" s="121">
        <v>305</v>
      </c>
      <c r="B308" s="133"/>
      <c r="C308" s="130" t="str">
        <f t="shared" si="8"/>
        <v/>
      </c>
      <c r="D308" s="96"/>
      <c r="E308" s="130" t="str">
        <f t="shared" si="5"/>
        <v/>
      </c>
      <c r="F308" s="132"/>
      <c r="G308" s="127" t="str">
        <f t="shared" si="6"/>
        <v/>
      </c>
      <c r="H308" s="128" t="str">
        <f t="shared" si="7"/>
        <v/>
      </c>
      <c r="I308" s="14"/>
      <c r="J308" s="111"/>
      <c r="K308" s="111"/>
      <c r="L308" s="111"/>
      <c r="M308" s="111"/>
      <c r="N308" s="111"/>
      <c r="O308" s="111"/>
      <c r="P308" s="111"/>
      <c r="Q308" s="111"/>
      <c r="R308" s="111"/>
      <c r="S308" s="111"/>
      <c r="T308" s="111"/>
      <c r="U308" s="111"/>
      <c r="V308" s="111"/>
      <c r="W308" s="111"/>
      <c r="X308" s="111"/>
      <c r="Y308" s="111"/>
      <c r="Z308" s="111"/>
    </row>
    <row r="309" spans="1:26" ht="21" customHeight="1">
      <c r="A309" s="121">
        <v>306</v>
      </c>
      <c r="B309" s="133"/>
      <c r="C309" s="130" t="str">
        <f t="shared" si="8"/>
        <v/>
      </c>
      <c r="D309" s="96"/>
      <c r="E309" s="130" t="str">
        <f t="shared" si="5"/>
        <v/>
      </c>
      <c r="F309" s="132"/>
      <c r="G309" s="127" t="str">
        <f t="shared" si="6"/>
        <v/>
      </c>
      <c r="H309" s="128" t="str">
        <f t="shared" si="7"/>
        <v/>
      </c>
      <c r="I309" s="14"/>
      <c r="J309" s="111"/>
      <c r="K309" s="111"/>
      <c r="L309" s="111"/>
      <c r="M309" s="111"/>
      <c r="N309" s="111"/>
      <c r="O309" s="111"/>
      <c r="P309" s="111"/>
      <c r="Q309" s="111"/>
      <c r="R309" s="111"/>
      <c r="S309" s="111"/>
      <c r="T309" s="111"/>
      <c r="U309" s="111"/>
      <c r="V309" s="111"/>
      <c r="W309" s="111"/>
      <c r="X309" s="111"/>
      <c r="Y309" s="111"/>
      <c r="Z309" s="111"/>
    </row>
    <row r="310" spans="1:26" ht="21" customHeight="1">
      <c r="A310" s="121">
        <v>307</v>
      </c>
      <c r="B310" s="133"/>
      <c r="C310" s="130" t="str">
        <f t="shared" si="8"/>
        <v/>
      </c>
      <c r="D310" s="96"/>
      <c r="E310" s="130" t="str">
        <f t="shared" si="5"/>
        <v/>
      </c>
      <c r="F310" s="132"/>
      <c r="G310" s="127" t="str">
        <f t="shared" si="6"/>
        <v/>
      </c>
      <c r="H310" s="128" t="str">
        <f t="shared" si="7"/>
        <v/>
      </c>
      <c r="I310" s="14"/>
      <c r="J310" s="111"/>
      <c r="K310" s="111"/>
      <c r="L310" s="111"/>
      <c r="M310" s="111"/>
      <c r="N310" s="111"/>
      <c r="O310" s="111"/>
      <c r="P310" s="111"/>
      <c r="Q310" s="111"/>
      <c r="R310" s="111"/>
      <c r="S310" s="111"/>
      <c r="T310" s="111"/>
      <c r="U310" s="111"/>
      <c r="V310" s="111"/>
      <c r="W310" s="111"/>
      <c r="X310" s="111"/>
      <c r="Y310" s="111"/>
      <c r="Z310" s="111"/>
    </row>
    <row r="311" spans="1:26" ht="21" customHeight="1">
      <c r="A311" s="121">
        <v>308</v>
      </c>
      <c r="B311" s="133"/>
      <c r="C311" s="130" t="str">
        <f t="shared" si="8"/>
        <v/>
      </c>
      <c r="D311" s="96"/>
      <c r="E311" s="130" t="str">
        <f t="shared" si="5"/>
        <v/>
      </c>
      <c r="F311" s="132"/>
      <c r="G311" s="127" t="str">
        <f t="shared" si="6"/>
        <v/>
      </c>
      <c r="H311" s="128" t="str">
        <f t="shared" si="7"/>
        <v/>
      </c>
      <c r="I311" s="14"/>
      <c r="J311" s="111"/>
      <c r="K311" s="111"/>
      <c r="L311" s="111"/>
      <c r="M311" s="111"/>
      <c r="N311" s="111"/>
      <c r="O311" s="111"/>
      <c r="P311" s="111"/>
      <c r="Q311" s="111"/>
      <c r="R311" s="111"/>
      <c r="S311" s="111"/>
      <c r="T311" s="111"/>
      <c r="U311" s="111"/>
      <c r="V311" s="111"/>
      <c r="W311" s="111"/>
      <c r="X311" s="111"/>
      <c r="Y311" s="111"/>
      <c r="Z311" s="111"/>
    </row>
    <row r="312" spans="1:26" ht="21" customHeight="1">
      <c r="A312" s="121">
        <v>309</v>
      </c>
      <c r="B312" s="133"/>
      <c r="C312" s="130" t="str">
        <f t="shared" si="8"/>
        <v/>
      </c>
      <c r="D312" s="96"/>
      <c r="E312" s="130" t="str">
        <f t="shared" si="5"/>
        <v/>
      </c>
      <c r="F312" s="132"/>
      <c r="G312" s="127" t="str">
        <f t="shared" si="6"/>
        <v/>
      </c>
      <c r="H312" s="128" t="str">
        <f t="shared" si="7"/>
        <v/>
      </c>
      <c r="I312" s="14"/>
      <c r="J312" s="111"/>
      <c r="K312" s="111"/>
      <c r="L312" s="111"/>
      <c r="M312" s="111"/>
      <c r="N312" s="111"/>
      <c r="O312" s="111"/>
      <c r="P312" s="111"/>
      <c r="Q312" s="111"/>
      <c r="R312" s="111"/>
      <c r="S312" s="111"/>
      <c r="T312" s="111"/>
      <c r="U312" s="111"/>
      <c r="V312" s="111"/>
      <c r="W312" s="111"/>
      <c r="X312" s="111"/>
      <c r="Y312" s="111"/>
      <c r="Z312" s="111"/>
    </row>
    <row r="313" spans="1:26" ht="21" customHeight="1">
      <c r="A313" s="121">
        <v>310</v>
      </c>
      <c r="B313" s="133"/>
      <c r="C313" s="130" t="str">
        <f t="shared" si="8"/>
        <v/>
      </c>
      <c r="D313" s="96"/>
      <c r="E313" s="130" t="str">
        <f t="shared" si="5"/>
        <v/>
      </c>
      <c r="F313" s="132"/>
      <c r="G313" s="127" t="str">
        <f t="shared" si="6"/>
        <v/>
      </c>
      <c r="H313" s="128" t="str">
        <f t="shared" si="7"/>
        <v/>
      </c>
      <c r="I313" s="14"/>
      <c r="J313" s="111"/>
      <c r="K313" s="111"/>
      <c r="L313" s="111"/>
      <c r="M313" s="111"/>
      <c r="N313" s="111"/>
      <c r="O313" s="111"/>
      <c r="P313" s="111"/>
      <c r="Q313" s="111"/>
      <c r="R313" s="111"/>
      <c r="S313" s="111"/>
      <c r="T313" s="111"/>
      <c r="U313" s="111"/>
      <c r="V313" s="111"/>
      <c r="W313" s="111"/>
      <c r="X313" s="111"/>
      <c r="Y313" s="111"/>
      <c r="Z313" s="111"/>
    </row>
    <row r="314" spans="1:26" ht="21" customHeight="1">
      <c r="A314" s="121">
        <v>311</v>
      </c>
      <c r="B314" s="133"/>
      <c r="C314" s="130" t="str">
        <f t="shared" si="8"/>
        <v/>
      </c>
      <c r="D314" s="96"/>
      <c r="E314" s="130" t="str">
        <f t="shared" si="5"/>
        <v/>
      </c>
      <c r="F314" s="132"/>
      <c r="G314" s="127" t="str">
        <f t="shared" si="6"/>
        <v/>
      </c>
      <c r="H314" s="128" t="str">
        <f t="shared" si="7"/>
        <v/>
      </c>
      <c r="I314" s="14"/>
      <c r="J314" s="111"/>
      <c r="K314" s="111"/>
      <c r="L314" s="111"/>
      <c r="M314" s="111"/>
      <c r="N314" s="111"/>
      <c r="O314" s="111"/>
      <c r="P314" s="111"/>
      <c r="Q314" s="111"/>
      <c r="R314" s="111"/>
      <c r="S314" s="111"/>
      <c r="T314" s="111"/>
      <c r="U314" s="111"/>
      <c r="V314" s="111"/>
      <c r="W314" s="111"/>
      <c r="X314" s="111"/>
      <c r="Y314" s="111"/>
      <c r="Z314" s="111"/>
    </row>
    <row r="315" spans="1:26" ht="21" customHeight="1">
      <c r="A315" s="121">
        <v>312</v>
      </c>
      <c r="B315" s="133"/>
      <c r="C315" s="130" t="str">
        <f t="shared" si="8"/>
        <v/>
      </c>
      <c r="D315" s="96"/>
      <c r="E315" s="130" t="str">
        <f t="shared" si="5"/>
        <v/>
      </c>
      <c r="F315" s="132"/>
      <c r="G315" s="127" t="str">
        <f t="shared" si="6"/>
        <v/>
      </c>
      <c r="H315" s="128" t="str">
        <f t="shared" si="7"/>
        <v/>
      </c>
      <c r="I315" s="14"/>
      <c r="J315" s="111"/>
      <c r="K315" s="111"/>
      <c r="L315" s="111"/>
      <c r="M315" s="111"/>
      <c r="N315" s="111"/>
      <c r="O315" s="111"/>
      <c r="P315" s="111"/>
      <c r="Q315" s="111"/>
      <c r="R315" s="111"/>
      <c r="S315" s="111"/>
      <c r="T315" s="111"/>
      <c r="U315" s="111"/>
      <c r="V315" s="111"/>
      <c r="W315" s="111"/>
      <c r="X315" s="111"/>
      <c r="Y315" s="111"/>
      <c r="Z315" s="111"/>
    </row>
    <row r="316" spans="1:26" ht="21" customHeight="1">
      <c r="A316" s="121">
        <v>313</v>
      </c>
      <c r="B316" s="133"/>
      <c r="C316" s="130" t="str">
        <f t="shared" si="8"/>
        <v/>
      </c>
      <c r="D316" s="96"/>
      <c r="E316" s="130" t="str">
        <f t="shared" si="5"/>
        <v/>
      </c>
      <c r="F316" s="132"/>
      <c r="G316" s="127" t="str">
        <f t="shared" si="6"/>
        <v/>
      </c>
      <c r="H316" s="128" t="str">
        <f t="shared" si="7"/>
        <v/>
      </c>
      <c r="I316" s="14"/>
      <c r="J316" s="111"/>
      <c r="K316" s="111"/>
      <c r="L316" s="111"/>
      <c r="M316" s="111"/>
      <c r="N316" s="111"/>
      <c r="O316" s="111"/>
      <c r="P316" s="111"/>
      <c r="Q316" s="111"/>
      <c r="R316" s="111"/>
      <c r="S316" s="111"/>
      <c r="T316" s="111"/>
      <c r="U316" s="111"/>
      <c r="V316" s="111"/>
      <c r="W316" s="111"/>
      <c r="X316" s="111"/>
      <c r="Y316" s="111"/>
      <c r="Z316" s="111"/>
    </row>
    <row r="317" spans="1:26" ht="21" customHeight="1">
      <c r="A317" s="121">
        <v>314</v>
      </c>
      <c r="B317" s="133"/>
      <c r="C317" s="130" t="str">
        <f t="shared" si="8"/>
        <v/>
      </c>
      <c r="D317" s="96"/>
      <c r="E317" s="130" t="str">
        <f t="shared" si="5"/>
        <v/>
      </c>
      <c r="F317" s="132"/>
      <c r="G317" s="127" t="str">
        <f t="shared" si="6"/>
        <v/>
      </c>
      <c r="H317" s="128" t="str">
        <f t="shared" si="7"/>
        <v/>
      </c>
      <c r="I317" s="14"/>
      <c r="J317" s="111"/>
      <c r="K317" s="111"/>
      <c r="L317" s="111"/>
      <c r="M317" s="111"/>
      <c r="N317" s="111"/>
      <c r="O317" s="111"/>
      <c r="P317" s="111"/>
      <c r="Q317" s="111"/>
      <c r="R317" s="111"/>
      <c r="S317" s="111"/>
      <c r="T317" s="111"/>
      <c r="U317" s="111"/>
      <c r="V317" s="111"/>
      <c r="W317" s="111"/>
      <c r="X317" s="111"/>
      <c r="Y317" s="111"/>
      <c r="Z317" s="111"/>
    </row>
    <row r="318" spans="1:26" ht="21" customHeight="1">
      <c r="A318" s="121">
        <v>315</v>
      </c>
      <c r="B318" s="133"/>
      <c r="C318" s="130" t="str">
        <f t="shared" si="8"/>
        <v/>
      </c>
      <c r="D318" s="96"/>
      <c r="E318" s="130" t="str">
        <f t="shared" si="5"/>
        <v/>
      </c>
      <c r="F318" s="132"/>
      <c r="G318" s="127" t="str">
        <f t="shared" si="6"/>
        <v/>
      </c>
      <c r="H318" s="128" t="str">
        <f t="shared" si="7"/>
        <v/>
      </c>
      <c r="I318" s="14"/>
      <c r="J318" s="111"/>
      <c r="K318" s="111"/>
      <c r="L318" s="111"/>
      <c r="M318" s="111"/>
      <c r="N318" s="111"/>
      <c r="O318" s="111"/>
      <c r="P318" s="111"/>
      <c r="Q318" s="111"/>
      <c r="R318" s="111"/>
      <c r="S318" s="111"/>
      <c r="T318" s="111"/>
      <c r="U318" s="111"/>
      <c r="V318" s="111"/>
      <c r="W318" s="111"/>
      <c r="X318" s="111"/>
      <c r="Y318" s="111"/>
      <c r="Z318" s="111"/>
    </row>
    <row r="319" spans="1:26" ht="21" customHeight="1">
      <c r="A319" s="121">
        <v>316</v>
      </c>
      <c r="B319" s="133"/>
      <c r="C319" s="130" t="str">
        <f t="shared" si="8"/>
        <v/>
      </c>
      <c r="D319" s="96"/>
      <c r="E319" s="130" t="str">
        <f t="shared" si="5"/>
        <v/>
      </c>
      <c r="F319" s="132"/>
      <c r="G319" s="127" t="str">
        <f t="shared" si="6"/>
        <v/>
      </c>
      <c r="H319" s="128" t="str">
        <f t="shared" si="7"/>
        <v/>
      </c>
      <c r="I319" s="14"/>
      <c r="J319" s="111"/>
      <c r="K319" s="111"/>
      <c r="L319" s="111"/>
      <c r="M319" s="111"/>
      <c r="N319" s="111"/>
      <c r="O319" s="111"/>
      <c r="P319" s="111"/>
      <c r="Q319" s="111"/>
      <c r="R319" s="111"/>
      <c r="S319" s="111"/>
      <c r="T319" s="111"/>
      <c r="U319" s="111"/>
      <c r="V319" s="111"/>
      <c r="W319" s="111"/>
      <c r="X319" s="111"/>
      <c r="Y319" s="111"/>
      <c r="Z319" s="111"/>
    </row>
    <row r="320" spans="1:26" ht="21" customHeight="1">
      <c r="A320" s="121">
        <v>317</v>
      </c>
      <c r="B320" s="133"/>
      <c r="C320" s="130" t="str">
        <f t="shared" si="8"/>
        <v/>
      </c>
      <c r="D320" s="96"/>
      <c r="E320" s="130" t="str">
        <f t="shared" si="5"/>
        <v/>
      </c>
      <c r="F320" s="132"/>
      <c r="G320" s="127" t="str">
        <f t="shared" si="6"/>
        <v/>
      </c>
      <c r="H320" s="128" t="str">
        <f t="shared" si="7"/>
        <v/>
      </c>
      <c r="I320" s="14"/>
      <c r="J320" s="111"/>
      <c r="K320" s="111"/>
      <c r="L320" s="111"/>
      <c r="M320" s="111"/>
      <c r="N320" s="111"/>
      <c r="O320" s="111"/>
      <c r="P320" s="111"/>
      <c r="Q320" s="111"/>
      <c r="R320" s="111"/>
      <c r="S320" s="111"/>
      <c r="T320" s="111"/>
      <c r="U320" s="111"/>
      <c r="V320" s="111"/>
      <c r="W320" s="111"/>
      <c r="X320" s="111"/>
      <c r="Y320" s="111"/>
      <c r="Z320" s="111"/>
    </row>
    <row r="321" spans="1:26" ht="21" customHeight="1">
      <c r="A321" s="121">
        <v>318</v>
      </c>
      <c r="B321" s="133"/>
      <c r="C321" s="130" t="str">
        <f t="shared" si="8"/>
        <v/>
      </c>
      <c r="D321" s="96"/>
      <c r="E321" s="130" t="str">
        <f t="shared" si="5"/>
        <v/>
      </c>
      <c r="F321" s="132"/>
      <c r="G321" s="127" t="str">
        <f t="shared" si="6"/>
        <v/>
      </c>
      <c r="H321" s="128" t="str">
        <f t="shared" si="7"/>
        <v/>
      </c>
      <c r="I321" s="14"/>
      <c r="J321" s="111"/>
      <c r="K321" s="111"/>
      <c r="L321" s="111"/>
      <c r="M321" s="111"/>
      <c r="N321" s="111"/>
      <c r="O321" s="111"/>
      <c r="P321" s="111"/>
      <c r="Q321" s="111"/>
      <c r="R321" s="111"/>
      <c r="S321" s="111"/>
      <c r="T321" s="111"/>
      <c r="U321" s="111"/>
      <c r="V321" s="111"/>
      <c r="W321" s="111"/>
      <c r="X321" s="111"/>
      <c r="Y321" s="111"/>
      <c r="Z321" s="111"/>
    </row>
    <row r="322" spans="1:26" ht="21" customHeight="1">
      <c r="A322" s="121">
        <v>319</v>
      </c>
      <c r="B322" s="133"/>
      <c r="C322" s="130" t="str">
        <f t="shared" si="8"/>
        <v/>
      </c>
      <c r="D322" s="96"/>
      <c r="E322" s="130" t="str">
        <f t="shared" si="5"/>
        <v/>
      </c>
      <c r="F322" s="132"/>
      <c r="G322" s="127" t="str">
        <f t="shared" si="6"/>
        <v/>
      </c>
      <c r="H322" s="128" t="str">
        <f t="shared" si="7"/>
        <v/>
      </c>
      <c r="I322" s="14"/>
      <c r="J322" s="111"/>
      <c r="K322" s="111"/>
      <c r="L322" s="111"/>
      <c r="M322" s="111"/>
      <c r="N322" s="111"/>
      <c r="O322" s="111"/>
      <c r="P322" s="111"/>
      <c r="Q322" s="111"/>
      <c r="R322" s="111"/>
      <c r="S322" s="111"/>
      <c r="T322" s="111"/>
      <c r="U322" s="111"/>
      <c r="V322" s="111"/>
      <c r="W322" s="111"/>
      <c r="X322" s="111"/>
      <c r="Y322" s="111"/>
      <c r="Z322" s="111"/>
    </row>
    <row r="323" spans="1:26" ht="21" customHeight="1">
      <c r="A323" s="121">
        <v>320</v>
      </c>
      <c r="B323" s="133"/>
      <c r="C323" s="130" t="str">
        <f t="shared" si="8"/>
        <v/>
      </c>
      <c r="D323" s="96"/>
      <c r="E323" s="130" t="str">
        <f t="shared" si="5"/>
        <v/>
      </c>
      <c r="F323" s="132"/>
      <c r="G323" s="127" t="str">
        <f t="shared" si="6"/>
        <v/>
      </c>
      <c r="H323" s="128" t="str">
        <f t="shared" si="7"/>
        <v/>
      </c>
      <c r="I323" s="14"/>
      <c r="J323" s="111"/>
      <c r="K323" s="111"/>
      <c r="L323" s="111"/>
      <c r="M323" s="111"/>
      <c r="N323" s="111"/>
      <c r="O323" s="111"/>
      <c r="P323" s="111"/>
      <c r="Q323" s="111"/>
      <c r="R323" s="111"/>
      <c r="S323" s="111"/>
      <c r="T323" s="111"/>
      <c r="U323" s="111"/>
      <c r="V323" s="111"/>
      <c r="W323" s="111"/>
      <c r="X323" s="111"/>
      <c r="Y323" s="111"/>
      <c r="Z323" s="111"/>
    </row>
    <row r="324" spans="1:26" ht="21" customHeight="1">
      <c r="A324" s="121">
        <v>321</v>
      </c>
      <c r="B324" s="133"/>
      <c r="C324" s="130" t="str">
        <f t="shared" si="8"/>
        <v/>
      </c>
      <c r="D324" s="96"/>
      <c r="E324" s="130" t="str">
        <f t="shared" si="5"/>
        <v/>
      </c>
      <c r="F324" s="132"/>
      <c r="G324" s="127" t="str">
        <f t="shared" si="6"/>
        <v/>
      </c>
      <c r="H324" s="128" t="str">
        <f t="shared" si="7"/>
        <v/>
      </c>
      <c r="I324" s="14"/>
      <c r="J324" s="111"/>
      <c r="K324" s="111"/>
      <c r="L324" s="111"/>
      <c r="M324" s="111"/>
      <c r="N324" s="111"/>
      <c r="O324" s="111"/>
      <c r="P324" s="111"/>
      <c r="Q324" s="111"/>
      <c r="R324" s="111"/>
      <c r="S324" s="111"/>
      <c r="T324" s="111"/>
      <c r="U324" s="111"/>
      <c r="V324" s="111"/>
      <c r="W324" s="111"/>
      <c r="X324" s="111"/>
      <c r="Y324" s="111"/>
      <c r="Z324" s="111"/>
    </row>
    <row r="325" spans="1:26" ht="21" customHeight="1">
      <c r="A325" s="121">
        <v>322</v>
      </c>
      <c r="B325" s="133"/>
      <c r="C325" s="130" t="str">
        <f t="shared" si="8"/>
        <v/>
      </c>
      <c r="D325" s="96"/>
      <c r="E325" s="130" t="str">
        <f t="shared" si="5"/>
        <v/>
      </c>
      <c r="F325" s="132"/>
      <c r="G325" s="127" t="str">
        <f t="shared" si="6"/>
        <v/>
      </c>
      <c r="H325" s="128" t="str">
        <f t="shared" si="7"/>
        <v/>
      </c>
      <c r="I325" s="14"/>
      <c r="J325" s="111"/>
      <c r="K325" s="111"/>
      <c r="L325" s="111"/>
      <c r="M325" s="111"/>
      <c r="N325" s="111"/>
      <c r="O325" s="111"/>
      <c r="P325" s="111"/>
      <c r="Q325" s="111"/>
      <c r="R325" s="111"/>
      <c r="S325" s="111"/>
      <c r="T325" s="111"/>
      <c r="U325" s="111"/>
      <c r="V325" s="111"/>
      <c r="W325" s="111"/>
      <c r="X325" s="111"/>
      <c r="Y325" s="111"/>
      <c r="Z325" s="111"/>
    </row>
    <row r="326" spans="1:26" ht="21" customHeight="1">
      <c r="A326" s="121">
        <v>323</v>
      </c>
      <c r="B326" s="133"/>
      <c r="C326" s="130" t="str">
        <f t="shared" si="8"/>
        <v/>
      </c>
      <c r="D326" s="96"/>
      <c r="E326" s="130" t="str">
        <f t="shared" si="5"/>
        <v/>
      </c>
      <c r="F326" s="132"/>
      <c r="G326" s="127" t="str">
        <f t="shared" si="6"/>
        <v/>
      </c>
      <c r="H326" s="128" t="str">
        <f t="shared" si="7"/>
        <v/>
      </c>
      <c r="I326" s="14"/>
      <c r="J326" s="111"/>
      <c r="K326" s="111"/>
      <c r="L326" s="111"/>
      <c r="M326" s="111"/>
      <c r="N326" s="111"/>
      <c r="O326" s="111"/>
      <c r="P326" s="111"/>
      <c r="Q326" s="111"/>
      <c r="R326" s="111"/>
      <c r="S326" s="111"/>
      <c r="T326" s="111"/>
      <c r="U326" s="111"/>
      <c r="V326" s="111"/>
      <c r="W326" s="111"/>
      <c r="X326" s="111"/>
      <c r="Y326" s="111"/>
      <c r="Z326" s="111"/>
    </row>
    <row r="327" spans="1:26" ht="21" customHeight="1">
      <c r="A327" s="121">
        <v>324</v>
      </c>
      <c r="B327" s="133"/>
      <c r="C327" s="130" t="str">
        <f t="shared" si="8"/>
        <v/>
      </c>
      <c r="D327" s="96"/>
      <c r="E327" s="130" t="str">
        <f t="shared" si="5"/>
        <v/>
      </c>
      <c r="F327" s="132"/>
      <c r="G327" s="127" t="str">
        <f t="shared" si="6"/>
        <v/>
      </c>
      <c r="H327" s="128" t="str">
        <f t="shared" si="7"/>
        <v/>
      </c>
      <c r="I327" s="14"/>
      <c r="J327" s="111"/>
      <c r="K327" s="111"/>
      <c r="L327" s="111"/>
      <c r="M327" s="111"/>
      <c r="N327" s="111"/>
      <c r="O327" s="111"/>
      <c r="P327" s="111"/>
      <c r="Q327" s="111"/>
      <c r="R327" s="111"/>
      <c r="S327" s="111"/>
      <c r="T327" s="111"/>
      <c r="U327" s="111"/>
      <c r="V327" s="111"/>
      <c r="W327" s="111"/>
      <c r="X327" s="111"/>
      <c r="Y327" s="111"/>
      <c r="Z327" s="111"/>
    </row>
    <row r="328" spans="1:26" ht="21" customHeight="1">
      <c r="A328" s="121">
        <v>325</v>
      </c>
      <c r="B328" s="133"/>
      <c r="C328" s="130" t="str">
        <f t="shared" si="8"/>
        <v/>
      </c>
      <c r="D328" s="96"/>
      <c r="E328" s="130" t="str">
        <f t="shared" si="5"/>
        <v/>
      </c>
      <c r="F328" s="132"/>
      <c r="G328" s="127" t="str">
        <f t="shared" si="6"/>
        <v/>
      </c>
      <c r="H328" s="128" t="str">
        <f t="shared" si="7"/>
        <v/>
      </c>
      <c r="I328" s="14"/>
      <c r="J328" s="111"/>
      <c r="K328" s="111"/>
      <c r="L328" s="111"/>
      <c r="M328" s="111"/>
      <c r="N328" s="111"/>
      <c r="O328" s="111"/>
      <c r="P328" s="111"/>
      <c r="Q328" s="111"/>
      <c r="R328" s="111"/>
      <c r="S328" s="111"/>
      <c r="T328" s="111"/>
      <c r="U328" s="111"/>
      <c r="V328" s="111"/>
      <c r="W328" s="111"/>
      <c r="X328" s="111"/>
      <c r="Y328" s="111"/>
      <c r="Z328" s="111"/>
    </row>
    <row r="329" spans="1:26" ht="21" customHeight="1">
      <c r="A329" s="121">
        <v>326</v>
      </c>
      <c r="B329" s="133"/>
      <c r="C329" s="130" t="str">
        <f t="shared" si="8"/>
        <v/>
      </c>
      <c r="D329" s="96"/>
      <c r="E329" s="130" t="str">
        <f t="shared" si="5"/>
        <v/>
      </c>
      <c r="F329" s="132"/>
      <c r="G329" s="127" t="str">
        <f t="shared" si="6"/>
        <v/>
      </c>
      <c r="H329" s="128" t="str">
        <f t="shared" si="7"/>
        <v/>
      </c>
      <c r="I329" s="14"/>
      <c r="J329" s="111"/>
      <c r="K329" s="111"/>
      <c r="L329" s="111"/>
      <c r="M329" s="111"/>
      <c r="N329" s="111"/>
      <c r="O329" s="111"/>
      <c r="P329" s="111"/>
      <c r="Q329" s="111"/>
      <c r="R329" s="111"/>
      <c r="S329" s="111"/>
      <c r="T329" s="111"/>
      <c r="U329" s="111"/>
      <c r="V329" s="111"/>
      <c r="W329" s="111"/>
      <c r="X329" s="111"/>
      <c r="Y329" s="111"/>
      <c r="Z329" s="111"/>
    </row>
    <row r="330" spans="1:26" ht="21" customHeight="1">
      <c r="A330" s="121">
        <v>327</v>
      </c>
      <c r="B330" s="133"/>
      <c r="C330" s="130" t="str">
        <f t="shared" si="8"/>
        <v/>
      </c>
      <c r="D330" s="96"/>
      <c r="E330" s="130" t="str">
        <f t="shared" si="5"/>
        <v/>
      </c>
      <c r="F330" s="132"/>
      <c r="G330" s="127" t="str">
        <f t="shared" si="6"/>
        <v/>
      </c>
      <c r="H330" s="128" t="str">
        <f t="shared" si="7"/>
        <v/>
      </c>
      <c r="I330" s="14"/>
      <c r="J330" s="111"/>
      <c r="K330" s="111"/>
      <c r="L330" s="111"/>
      <c r="M330" s="111"/>
      <c r="N330" s="111"/>
      <c r="O330" s="111"/>
      <c r="P330" s="111"/>
      <c r="Q330" s="111"/>
      <c r="R330" s="111"/>
      <c r="S330" s="111"/>
      <c r="T330" s="111"/>
      <c r="U330" s="111"/>
      <c r="V330" s="111"/>
      <c r="W330" s="111"/>
      <c r="X330" s="111"/>
      <c r="Y330" s="111"/>
      <c r="Z330" s="111"/>
    </row>
    <row r="331" spans="1:26" ht="21" customHeight="1">
      <c r="A331" s="121">
        <v>328</v>
      </c>
      <c r="B331" s="133"/>
      <c r="C331" s="130" t="str">
        <f t="shared" si="8"/>
        <v/>
      </c>
      <c r="D331" s="96"/>
      <c r="E331" s="130" t="str">
        <f t="shared" si="5"/>
        <v/>
      </c>
      <c r="F331" s="132"/>
      <c r="G331" s="127" t="str">
        <f t="shared" si="6"/>
        <v/>
      </c>
      <c r="H331" s="128" t="str">
        <f t="shared" si="7"/>
        <v/>
      </c>
      <c r="I331" s="14"/>
      <c r="J331" s="111"/>
      <c r="K331" s="111"/>
      <c r="L331" s="111"/>
      <c r="M331" s="111"/>
      <c r="N331" s="111"/>
      <c r="O331" s="111"/>
      <c r="P331" s="111"/>
      <c r="Q331" s="111"/>
      <c r="R331" s="111"/>
      <c r="S331" s="111"/>
      <c r="T331" s="111"/>
      <c r="U331" s="111"/>
      <c r="V331" s="111"/>
      <c r="W331" s="111"/>
      <c r="X331" s="111"/>
      <c r="Y331" s="111"/>
      <c r="Z331" s="111"/>
    </row>
    <row r="332" spans="1:26" ht="21" customHeight="1">
      <c r="A332" s="121">
        <v>329</v>
      </c>
      <c r="B332" s="133"/>
      <c r="C332" s="130" t="str">
        <f t="shared" si="8"/>
        <v/>
      </c>
      <c r="D332" s="96"/>
      <c r="E332" s="130" t="str">
        <f t="shared" si="5"/>
        <v/>
      </c>
      <c r="F332" s="132"/>
      <c r="G332" s="127" t="str">
        <f t="shared" si="6"/>
        <v/>
      </c>
      <c r="H332" s="128" t="str">
        <f t="shared" si="7"/>
        <v/>
      </c>
      <c r="I332" s="14"/>
      <c r="J332" s="111"/>
      <c r="K332" s="111"/>
      <c r="L332" s="111"/>
      <c r="M332" s="111"/>
      <c r="N332" s="111"/>
      <c r="O332" s="111"/>
      <c r="P332" s="111"/>
      <c r="Q332" s="111"/>
      <c r="R332" s="111"/>
      <c r="S332" s="111"/>
      <c r="T332" s="111"/>
      <c r="U332" s="111"/>
      <c r="V332" s="111"/>
      <c r="W332" s="111"/>
      <c r="X332" s="111"/>
      <c r="Y332" s="111"/>
      <c r="Z332" s="111"/>
    </row>
    <row r="333" spans="1:26" ht="21" customHeight="1">
      <c r="A333" s="121">
        <v>330</v>
      </c>
      <c r="B333" s="133"/>
      <c r="C333" s="130" t="str">
        <f t="shared" si="8"/>
        <v/>
      </c>
      <c r="D333" s="96"/>
      <c r="E333" s="130" t="str">
        <f t="shared" si="5"/>
        <v/>
      </c>
      <c r="F333" s="132"/>
      <c r="G333" s="127" t="str">
        <f t="shared" si="6"/>
        <v/>
      </c>
      <c r="H333" s="128" t="str">
        <f t="shared" si="7"/>
        <v/>
      </c>
      <c r="I333" s="14"/>
      <c r="J333" s="111"/>
      <c r="K333" s="111"/>
      <c r="L333" s="111"/>
      <c r="M333" s="111"/>
      <c r="N333" s="111"/>
      <c r="O333" s="111"/>
      <c r="P333" s="111"/>
      <c r="Q333" s="111"/>
      <c r="R333" s="111"/>
      <c r="S333" s="111"/>
      <c r="T333" s="111"/>
      <c r="U333" s="111"/>
      <c r="V333" s="111"/>
      <c r="W333" s="111"/>
      <c r="X333" s="111"/>
      <c r="Y333" s="111"/>
      <c r="Z333" s="111"/>
    </row>
    <row r="334" spans="1:26" ht="21" customHeight="1">
      <c r="A334" s="121">
        <v>331</v>
      </c>
      <c r="B334" s="133"/>
      <c r="C334" s="130" t="str">
        <f t="shared" si="8"/>
        <v/>
      </c>
      <c r="D334" s="96"/>
      <c r="E334" s="130" t="str">
        <f t="shared" si="5"/>
        <v/>
      </c>
      <c r="F334" s="132"/>
      <c r="G334" s="127" t="str">
        <f t="shared" si="6"/>
        <v/>
      </c>
      <c r="H334" s="128" t="str">
        <f t="shared" si="7"/>
        <v/>
      </c>
      <c r="I334" s="14"/>
      <c r="J334" s="111"/>
      <c r="K334" s="111"/>
      <c r="L334" s="111"/>
      <c r="M334" s="111"/>
      <c r="N334" s="111"/>
      <c r="O334" s="111"/>
      <c r="P334" s="111"/>
      <c r="Q334" s="111"/>
      <c r="R334" s="111"/>
      <c r="S334" s="111"/>
      <c r="T334" s="111"/>
      <c r="U334" s="111"/>
      <c r="V334" s="111"/>
      <c r="W334" s="111"/>
      <c r="X334" s="111"/>
      <c r="Y334" s="111"/>
      <c r="Z334" s="111"/>
    </row>
    <row r="335" spans="1:26" ht="21" customHeight="1">
      <c r="A335" s="121">
        <v>332</v>
      </c>
      <c r="B335" s="133"/>
      <c r="C335" s="130" t="str">
        <f t="shared" si="8"/>
        <v/>
      </c>
      <c r="D335" s="96"/>
      <c r="E335" s="130" t="str">
        <f t="shared" si="5"/>
        <v/>
      </c>
      <c r="F335" s="132"/>
      <c r="G335" s="127" t="str">
        <f t="shared" si="6"/>
        <v/>
      </c>
      <c r="H335" s="128" t="str">
        <f t="shared" si="7"/>
        <v/>
      </c>
      <c r="I335" s="14"/>
      <c r="J335" s="111"/>
      <c r="K335" s="111"/>
      <c r="L335" s="111"/>
      <c r="M335" s="111"/>
      <c r="N335" s="111"/>
      <c r="O335" s="111"/>
      <c r="P335" s="111"/>
      <c r="Q335" s="111"/>
      <c r="R335" s="111"/>
      <c r="S335" s="111"/>
      <c r="T335" s="111"/>
      <c r="U335" s="111"/>
      <c r="V335" s="111"/>
      <c r="W335" s="111"/>
      <c r="X335" s="111"/>
      <c r="Y335" s="111"/>
      <c r="Z335" s="111"/>
    </row>
    <row r="336" spans="1:26" ht="21" customHeight="1">
      <c r="A336" s="121">
        <v>333</v>
      </c>
      <c r="B336" s="133"/>
      <c r="C336" s="130" t="str">
        <f t="shared" si="8"/>
        <v/>
      </c>
      <c r="D336" s="96"/>
      <c r="E336" s="130" t="str">
        <f t="shared" si="5"/>
        <v/>
      </c>
      <c r="F336" s="132"/>
      <c r="G336" s="127" t="str">
        <f t="shared" si="6"/>
        <v/>
      </c>
      <c r="H336" s="128" t="str">
        <f t="shared" si="7"/>
        <v/>
      </c>
      <c r="I336" s="14"/>
      <c r="J336" s="111"/>
      <c r="K336" s="111"/>
      <c r="L336" s="111"/>
      <c r="M336" s="111"/>
      <c r="N336" s="111"/>
      <c r="O336" s="111"/>
      <c r="P336" s="111"/>
      <c r="Q336" s="111"/>
      <c r="R336" s="111"/>
      <c r="S336" s="111"/>
      <c r="T336" s="111"/>
      <c r="U336" s="111"/>
      <c r="V336" s="111"/>
      <c r="W336" s="111"/>
      <c r="X336" s="111"/>
      <c r="Y336" s="111"/>
      <c r="Z336" s="111"/>
    </row>
    <row r="337" spans="1:26" ht="21" customHeight="1">
      <c r="A337" s="121">
        <v>334</v>
      </c>
      <c r="B337" s="133"/>
      <c r="C337" s="130" t="str">
        <f t="shared" si="8"/>
        <v/>
      </c>
      <c r="D337" s="96"/>
      <c r="E337" s="130" t="str">
        <f t="shared" si="5"/>
        <v/>
      </c>
      <c r="F337" s="132"/>
      <c r="G337" s="127" t="str">
        <f t="shared" si="6"/>
        <v/>
      </c>
      <c r="H337" s="128" t="str">
        <f t="shared" si="7"/>
        <v/>
      </c>
      <c r="I337" s="14"/>
      <c r="J337" s="111"/>
      <c r="K337" s="111"/>
      <c r="L337" s="111"/>
      <c r="M337" s="111"/>
      <c r="N337" s="111"/>
      <c r="O337" s="111"/>
      <c r="P337" s="111"/>
      <c r="Q337" s="111"/>
      <c r="R337" s="111"/>
      <c r="S337" s="111"/>
      <c r="T337" s="111"/>
      <c r="U337" s="111"/>
      <c r="V337" s="111"/>
      <c r="W337" s="111"/>
      <c r="X337" s="111"/>
      <c r="Y337" s="111"/>
      <c r="Z337" s="111"/>
    </row>
    <row r="338" spans="1:26" ht="21" customHeight="1">
      <c r="A338" s="121">
        <v>335</v>
      </c>
      <c r="B338" s="133"/>
      <c r="C338" s="130" t="str">
        <f t="shared" si="8"/>
        <v/>
      </c>
      <c r="D338" s="96"/>
      <c r="E338" s="130" t="str">
        <f t="shared" si="5"/>
        <v/>
      </c>
      <c r="F338" s="132"/>
      <c r="G338" s="127" t="str">
        <f t="shared" si="6"/>
        <v/>
      </c>
      <c r="H338" s="128" t="str">
        <f t="shared" si="7"/>
        <v/>
      </c>
      <c r="I338" s="14"/>
      <c r="J338" s="111"/>
      <c r="K338" s="111"/>
      <c r="L338" s="111"/>
      <c r="M338" s="111"/>
      <c r="N338" s="111"/>
      <c r="O338" s="111"/>
      <c r="P338" s="111"/>
      <c r="Q338" s="111"/>
      <c r="R338" s="111"/>
      <c r="S338" s="111"/>
      <c r="T338" s="111"/>
      <c r="U338" s="111"/>
      <c r="V338" s="111"/>
      <c r="W338" s="111"/>
      <c r="X338" s="111"/>
      <c r="Y338" s="111"/>
      <c r="Z338" s="111"/>
    </row>
    <row r="339" spans="1:26" ht="21" customHeight="1">
      <c r="A339" s="121">
        <v>336</v>
      </c>
      <c r="B339" s="133"/>
      <c r="C339" s="130" t="str">
        <f t="shared" si="8"/>
        <v/>
      </c>
      <c r="D339" s="96"/>
      <c r="E339" s="130" t="str">
        <f t="shared" si="5"/>
        <v/>
      </c>
      <c r="F339" s="132"/>
      <c r="G339" s="127" t="str">
        <f t="shared" si="6"/>
        <v/>
      </c>
      <c r="H339" s="128" t="str">
        <f t="shared" si="7"/>
        <v/>
      </c>
      <c r="I339" s="14"/>
      <c r="J339" s="111"/>
      <c r="K339" s="111"/>
      <c r="L339" s="111"/>
      <c r="M339" s="111"/>
      <c r="N339" s="111"/>
      <c r="O339" s="111"/>
      <c r="P339" s="111"/>
      <c r="Q339" s="111"/>
      <c r="R339" s="111"/>
      <c r="S339" s="111"/>
      <c r="T339" s="111"/>
      <c r="U339" s="111"/>
      <c r="V339" s="111"/>
      <c r="W339" s="111"/>
      <c r="X339" s="111"/>
      <c r="Y339" s="111"/>
      <c r="Z339" s="111"/>
    </row>
    <row r="340" spans="1:26" ht="21" customHeight="1">
      <c r="A340" s="121">
        <v>337</v>
      </c>
      <c r="B340" s="133"/>
      <c r="C340" s="130" t="str">
        <f t="shared" si="8"/>
        <v/>
      </c>
      <c r="D340" s="96"/>
      <c r="E340" s="130" t="str">
        <f t="shared" si="5"/>
        <v/>
      </c>
      <c r="F340" s="132"/>
      <c r="G340" s="127" t="str">
        <f t="shared" si="6"/>
        <v/>
      </c>
      <c r="H340" s="128" t="str">
        <f t="shared" si="7"/>
        <v/>
      </c>
      <c r="I340" s="14"/>
      <c r="J340" s="111"/>
      <c r="K340" s="111"/>
      <c r="L340" s="111"/>
      <c r="M340" s="111"/>
      <c r="N340" s="111"/>
      <c r="O340" s="111"/>
      <c r="P340" s="111"/>
      <c r="Q340" s="111"/>
      <c r="R340" s="111"/>
      <c r="S340" s="111"/>
      <c r="T340" s="111"/>
      <c r="U340" s="111"/>
      <c r="V340" s="111"/>
      <c r="W340" s="111"/>
      <c r="X340" s="111"/>
      <c r="Y340" s="111"/>
      <c r="Z340" s="111"/>
    </row>
    <row r="341" spans="1:26" ht="21" customHeight="1">
      <c r="A341" s="121">
        <v>338</v>
      </c>
      <c r="B341" s="133"/>
      <c r="C341" s="130" t="str">
        <f t="shared" si="8"/>
        <v/>
      </c>
      <c r="D341" s="96"/>
      <c r="E341" s="130" t="str">
        <f t="shared" si="5"/>
        <v/>
      </c>
      <c r="F341" s="132"/>
      <c r="G341" s="127" t="str">
        <f t="shared" si="6"/>
        <v/>
      </c>
      <c r="H341" s="128" t="str">
        <f t="shared" si="7"/>
        <v/>
      </c>
      <c r="I341" s="14"/>
      <c r="J341" s="111"/>
      <c r="K341" s="111"/>
      <c r="L341" s="111"/>
      <c r="M341" s="111"/>
      <c r="N341" s="111"/>
      <c r="O341" s="111"/>
      <c r="P341" s="111"/>
      <c r="Q341" s="111"/>
      <c r="R341" s="111"/>
      <c r="S341" s="111"/>
      <c r="T341" s="111"/>
      <c r="U341" s="111"/>
      <c r="V341" s="111"/>
      <c r="W341" s="111"/>
      <c r="X341" s="111"/>
      <c r="Y341" s="111"/>
      <c r="Z341" s="111"/>
    </row>
    <row r="342" spans="1:26" ht="21" customHeight="1">
      <c r="A342" s="121">
        <v>339</v>
      </c>
      <c r="B342" s="133"/>
      <c r="C342" s="130" t="str">
        <f t="shared" si="8"/>
        <v/>
      </c>
      <c r="D342" s="96"/>
      <c r="E342" s="130" t="str">
        <f t="shared" si="5"/>
        <v/>
      </c>
      <c r="F342" s="132"/>
      <c r="G342" s="127" t="str">
        <f t="shared" si="6"/>
        <v/>
      </c>
      <c r="H342" s="128" t="str">
        <f t="shared" si="7"/>
        <v/>
      </c>
      <c r="I342" s="14"/>
      <c r="J342" s="111"/>
      <c r="K342" s="111"/>
      <c r="L342" s="111"/>
      <c r="M342" s="111"/>
      <c r="N342" s="111"/>
      <c r="O342" s="111"/>
      <c r="P342" s="111"/>
      <c r="Q342" s="111"/>
      <c r="R342" s="111"/>
      <c r="S342" s="111"/>
      <c r="T342" s="111"/>
      <c r="U342" s="111"/>
      <c r="V342" s="111"/>
      <c r="W342" s="111"/>
      <c r="X342" s="111"/>
      <c r="Y342" s="111"/>
      <c r="Z342" s="111"/>
    </row>
    <row r="343" spans="1:26" ht="21" customHeight="1">
      <c r="A343" s="121">
        <v>340</v>
      </c>
      <c r="B343" s="133"/>
      <c r="C343" s="130" t="str">
        <f t="shared" si="8"/>
        <v/>
      </c>
      <c r="D343" s="96"/>
      <c r="E343" s="130" t="str">
        <f t="shared" si="5"/>
        <v/>
      </c>
      <c r="F343" s="132"/>
      <c r="G343" s="127" t="str">
        <f t="shared" si="6"/>
        <v/>
      </c>
      <c r="H343" s="128" t="str">
        <f t="shared" si="7"/>
        <v/>
      </c>
      <c r="I343" s="14"/>
      <c r="J343" s="111"/>
      <c r="K343" s="111"/>
      <c r="L343" s="111"/>
      <c r="M343" s="111"/>
      <c r="N343" s="111"/>
      <c r="O343" s="111"/>
      <c r="P343" s="111"/>
      <c r="Q343" s="111"/>
      <c r="R343" s="111"/>
      <c r="S343" s="111"/>
      <c r="T343" s="111"/>
      <c r="U343" s="111"/>
      <c r="V343" s="111"/>
      <c r="W343" s="111"/>
      <c r="X343" s="111"/>
      <c r="Y343" s="111"/>
      <c r="Z343" s="111"/>
    </row>
    <row r="344" spans="1:26" ht="21" customHeight="1">
      <c r="A344" s="121">
        <v>341</v>
      </c>
      <c r="B344" s="133"/>
      <c r="C344" s="130" t="str">
        <f t="shared" si="8"/>
        <v/>
      </c>
      <c r="D344" s="96"/>
      <c r="E344" s="130" t="str">
        <f t="shared" si="5"/>
        <v/>
      </c>
      <c r="F344" s="132"/>
      <c r="G344" s="127" t="str">
        <f t="shared" si="6"/>
        <v/>
      </c>
      <c r="H344" s="128" t="str">
        <f t="shared" si="7"/>
        <v/>
      </c>
      <c r="I344" s="14"/>
      <c r="J344" s="111"/>
      <c r="K344" s="111"/>
      <c r="L344" s="111"/>
      <c r="M344" s="111"/>
      <c r="N344" s="111"/>
      <c r="O344" s="111"/>
      <c r="P344" s="111"/>
      <c r="Q344" s="111"/>
      <c r="R344" s="111"/>
      <c r="S344" s="111"/>
      <c r="T344" s="111"/>
      <c r="U344" s="111"/>
      <c r="V344" s="111"/>
      <c r="W344" s="111"/>
      <c r="X344" s="111"/>
      <c r="Y344" s="111"/>
      <c r="Z344" s="111"/>
    </row>
    <row r="345" spans="1:26" ht="21" customHeight="1">
      <c r="A345" s="121">
        <v>342</v>
      </c>
      <c r="B345" s="133"/>
      <c r="C345" s="130" t="str">
        <f t="shared" si="8"/>
        <v/>
      </c>
      <c r="D345" s="96"/>
      <c r="E345" s="130" t="str">
        <f t="shared" si="5"/>
        <v/>
      </c>
      <c r="F345" s="132"/>
      <c r="G345" s="127" t="str">
        <f t="shared" si="6"/>
        <v/>
      </c>
      <c r="H345" s="128" t="str">
        <f t="shared" si="7"/>
        <v/>
      </c>
      <c r="I345" s="14"/>
      <c r="J345" s="111"/>
      <c r="K345" s="111"/>
      <c r="L345" s="111"/>
      <c r="M345" s="111"/>
      <c r="N345" s="111"/>
      <c r="O345" s="111"/>
      <c r="P345" s="111"/>
      <c r="Q345" s="111"/>
      <c r="R345" s="111"/>
      <c r="S345" s="111"/>
      <c r="T345" s="111"/>
      <c r="U345" s="111"/>
      <c r="V345" s="111"/>
      <c r="W345" s="111"/>
      <c r="X345" s="111"/>
      <c r="Y345" s="111"/>
      <c r="Z345" s="111"/>
    </row>
    <row r="346" spans="1:26" ht="21" customHeight="1">
      <c r="A346" s="121">
        <v>343</v>
      </c>
      <c r="B346" s="133"/>
      <c r="C346" s="130" t="str">
        <f t="shared" si="8"/>
        <v/>
      </c>
      <c r="D346" s="96"/>
      <c r="E346" s="130" t="str">
        <f t="shared" si="5"/>
        <v/>
      </c>
      <c r="F346" s="132"/>
      <c r="G346" s="127" t="str">
        <f t="shared" si="6"/>
        <v/>
      </c>
      <c r="H346" s="128" t="str">
        <f t="shared" si="7"/>
        <v/>
      </c>
      <c r="I346" s="14"/>
      <c r="J346" s="111"/>
      <c r="K346" s="111"/>
      <c r="L346" s="111"/>
      <c r="M346" s="111"/>
      <c r="N346" s="111"/>
      <c r="O346" s="111"/>
      <c r="P346" s="111"/>
      <c r="Q346" s="111"/>
      <c r="R346" s="111"/>
      <c r="S346" s="111"/>
      <c r="T346" s="111"/>
      <c r="U346" s="111"/>
      <c r="V346" s="111"/>
      <c r="W346" s="111"/>
      <c r="X346" s="111"/>
      <c r="Y346" s="111"/>
      <c r="Z346" s="111"/>
    </row>
    <row r="347" spans="1:26" ht="21" customHeight="1">
      <c r="A347" s="121">
        <v>344</v>
      </c>
      <c r="B347" s="133"/>
      <c r="C347" s="130" t="str">
        <f t="shared" si="8"/>
        <v/>
      </c>
      <c r="D347" s="96"/>
      <c r="E347" s="130" t="str">
        <f t="shared" si="5"/>
        <v/>
      </c>
      <c r="F347" s="132"/>
      <c r="G347" s="127" t="str">
        <f t="shared" si="6"/>
        <v/>
      </c>
      <c r="H347" s="128" t="str">
        <f t="shared" si="7"/>
        <v/>
      </c>
      <c r="I347" s="14"/>
      <c r="J347" s="111"/>
      <c r="K347" s="111"/>
      <c r="L347" s="111"/>
      <c r="M347" s="111"/>
      <c r="N347" s="111"/>
      <c r="O347" s="111"/>
      <c r="P347" s="111"/>
      <c r="Q347" s="111"/>
      <c r="R347" s="111"/>
      <c r="S347" s="111"/>
      <c r="T347" s="111"/>
      <c r="U347" s="111"/>
      <c r="V347" s="111"/>
      <c r="W347" s="111"/>
      <c r="X347" s="111"/>
      <c r="Y347" s="111"/>
      <c r="Z347" s="111"/>
    </row>
    <row r="348" spans="1:26" ht="21" customHeight="1">
      <c r="A348" s="121">
        <v>345</v>
      </c>
      <c r="B348" s="133"/>
      <c r="C348" s="130" t="str">
        <f t="shared" si="8"/>
        <v/>
      </c>
      <c r="D348" s="96"/>
      <c r="E348" s="130" t="str">
        <f t="shared" si="5"/>
        <v/>
      </c>
      <c r="F348" s="132"/>
      <c r="G348" s="127" t="str">
        <f t="shared" si="6"/>
        <v/>
      </c>
      <c r="H348" s="128" t="str">
        <f t="shared" si="7"/>
        <v/>
      </c>
      <c r="I348" s="14"/>
      <c r="J348" s="111"/>
      <c r="K348" s="111"/>
      <c r="L348" s="111"/>
      <c r="M348" s="111"/>
      <c r="N348" s="111"/>
      <c r="O348" s="111"/>
      <c r="P348" s="111"/>
      <c r="Q348" s="111"/>
      <c r="R348" s="111"/>
      <c r="S348" s="111"/>
      <c r="T348" s="111"/>
      <c r="U348" s="111"/>
      <c r="V348" s="111"/>
      <c r="W348" s="111"/>
      <c r="X348" s="111"/>
      <c r="Y348" s="111"/>
      <c r="Z348" s="111"/>
    </row>
    <row r="349" spans="1:26" ht="21" customHeight="1">
      <c r="A349" s="121">
        <v>346</v>
      </c>
      <c r="B349" s="133"/>
      <c r="C349" s="130" t="str">
        <f t="shared" si="8"/>
        <v/>
      </c>
      <c r="D349" s="96"/>
      <c r="E349" s="130" t="str">
        <f t="shared" si="5"/>
        <v/>
      </c>
      <c r="F349" s="132"/>
      <c r="G349" s="127" t="str">
        <f t="shared" si="6"/>
        <v/>
      </c>
      <c r="H349" s="128" t="str">
        <f t="shared" si="7"/>
        <v/>
      </c>
      <c r="I349" s="14"/>
      <c r="J349" s="111"/>
      <c r="K349" s="111"/>
      <c r="L349" s="111"/>
      <c r="M349" s="111"/>
      <c r="N349" s="111"/>
      <c r="O349" s="111"/>
      <c r="P349" s="111"/>
      <c r="Q349" s="111"/>
      <c r="R349" s="111"/>
      <c r="S349" s="111"/>
      <c r="T349" s="111"/>
      <c r="U349" s="111"/>
      <c r="V349" s="111"/>
      <c r="W349" s="111"/>
      <c r="X349" s="111"/>
      <c r="Y349" s="111"/>
      <c r="Z349" s="111"/>
    </row>
    <row r="350" spans="1:26" ht="21" customHeight="1">
      <c r="A350" s="121">
        <v>347</v>
      </c>
      <c r="B350" s="133"/>
      <c r="C350" s="130" t="str">
        <f t="shared" si="8"/>
        <v/>
      </c>
      <c r="D350" s="96"/>
      <c r="E350" s="130" t="str">
        <f t="shared" si="5"/>
        <v/>
      </c>
      <c r="F350" s="132"/>
      <c r="G350" s="127" t="str">
        <f t="shared" si="6"/>
        <v/>
      </c>
      <c r="H350" s="128" t="str">
        <f t="shared" si="7"/>
        <v/>
      </c>
      <c r="I350" s="14"/>
      <c r="J350" s="111"/>
      <c r="K350" s="111"/>
      <c r="L350" s="111"/>
      <c r="M350" s="111"/>
      <c r="N350" s="111"/>
      <c r="O350" s="111"/>
      <c r="P350" s="111"/>
      <c r="Q350" s="111"/>
      <c r="R350" s="111"/>
      <c r="S350" s="111"/>
      <c r="T350" s="111"/>
      <c r="U350" s="111"/>
      <c r="V350" s="111"/>
      <c r="W350" s="111"/>
      <c r="X350" s="111"/>
      <c r="Y350" s="111"/>
      <c r="Z350" s="111"/>
    </row>
    <row r="351" spans="1:26" ht="21" customHeight="1">
      <c r="A351" s="121">
        <v>348</v>
      </c>
      <c r="B351" s="133"/>
      <c r="C351" s="130" t="str">
        <f t="shared" si="8"/>
        <v/>
      </c>
      <c r="D351" s="96"/>
      <c r="E351" s="130" t="str">
        <f t="shared" si="5"/>
        <v/>
      </c>
      <c r="F351" s="132"/>
      <c r="G351" s="127" t="str">
        <f t="shared" si="6"/>
        <v/>
      </c>
      <c r="H351" s="128" t="str">
        <f t="shared" si="7"/>
        <v/>
      </c>
      <c r="I351" s="14"/>
      <c r="J351" s="111"/>
      <c r="K351" s="111"/>
      <c r="L351" s="111"/>
      <c r="M351" s="111"/>
      <c r="N351" s="111"/>
      <c r="O351" s="111"/>
      <c r="P351" s="111"/>
      <c r="Q351" s="111"/>
      <c r="R351" s="111"/>
      <c r="S351" s="111"/>
      <c r="T351" s="111"/>
      <c r="U351" s="111"/>
      <c r="V351" s="111"/>
      <c r="W351" s="111"/>
      <c r="X351" s="111"/>
      <c r="Y351" s="111"/>
      <c r="Z351" s="111"/>
    </row>
    <row r="352" spans="1:26" ht="21" customHeight="1">
      <c r="A352" s="121">
        <v>349</v>
      </c>
      <c r="B352" s="133"/>
      <c r="C352" s="130" t="str">
        <f t="shared" si="8"/>
        <v/>
      </c>
      <c r="D352" s="96"/>
      <c r="E352" s="130" t="str">
        <f t="shared" si="5"/>
        <v/>
      </c>
      <c r="F352" s="132"/>
      <c r="G352" s="127" t="str">
        <f t="shared" si="6"/>
        <v/>
      </c>
      <c r="H352" s="128" t="str">
        <f t="shared" si="7"/>
        <v/>
      </c>
      <c r="I352" s="14"/>
      <c r="J352" s="111"/>
      <c r="K352" s="111"/>
      <c r="L352" s="111"/>
      <c r="M352" s="111"/>
      <c r="N352" s="111"/>
      <c r="O352" s="111"/>
      <c r="P352" s="111"/>
      <c r="Q352" s="111"/>
      <c r="R352" s="111"/>
      <c r="S352" s="111"/>
      <c r="T352" s="111"/>
      <c r="U352" s="111"/>
      <c r="V352" s="111"/>
      <c r="W352" s="111"/>
      <c r="X352" s="111"/>
      <c r="Y352" s="111"/>
      <c r="Z352" s="111"/>
    </row>
    <row r="353" spans="1:26" ht="21" customHeight="1">
      <c r="A353" s="121">
        <v>350</v>
      </c>
      <c r="B353" s="133"/>
      <c r="C353" s="130" t="str">
        <f t="shared" si="8"/>
        <v/>
      </c>
      <c r="D353" s="96"/>
      <c r="E353" s="130" t="str">
        <f t="shared" si="5"/>
        <v/>
      </c>
      <c r="F353" s="132"/>
      <c r="G353" s="127" t="str">
        <f t="shared" si="6"/>
        <v/>
      </c>
      <c r="H353" s="128" t="str">
        <f t="shared" si="7"/>
        <v/>
      </c>
      <c r="I353" s="14"/>
      <c r="J353" s="111"/>
      <c r="K353" s="111"/>
      <c r="L353" s="111"/>
      <c r="M353" s="111"/>
      <c r="N353" s="111"/>
      <c r="O353" s="111"/>
      <c r="P353" s="111"/>
      <c r="Q353" s="111"/>
      <c r="R353" s="111"/>
      <c r="S353" s="111"/>
      <c r="T353" s="111"/>
      <c r="U353" s="111"/>
      <c r="V353" s="111"/>
      <c r="W353" s="111"/>
      <c r="X353" s="111"/>
      <c r="Y353" s="111"/>
      <c r="Z353" s="111"/>
    </row>
    <row r="354" spans="1:26" ht="21" customHeight="1">
      <c r="A354" s="121">
        <v>351</v>
      </c>
      <c r="B354" s="133"/>
      <c r="C354" s="130" t="str">
        <f t="shared" si="8"/>
        <v/>
      </c>
      <c r="D354" s="96"/>
      <c r="E354" s="130" t="str">
        <f t="shared" si="5"/>
        <v/>
      </c>
      <c r="F354" s="132"/>
      <c r="G354" s="127" t="str">
        <f t="shared" si="6"/>
        <v/>
      </c>
      <c r="H354" s="128" t="str">
        <f t="shared" si="7"/>
        <v/>
      </c>
      <c r="I354" s="14"/>
      <c r="J354" s="111"/>
      <c r="K354" s="111"/>
      <c r="L354" s="111"/>
      <c r="M354" s="111"/>
      <c r="N354" s="111"/>
      <c r="O354" s="111"/>
      <c r="P354" s="111"/>
      <c r="Q354" s="111"/>
      <c r="R354" s="111"/>
      <c r="S354" s="111"/>
      <c r="T354" s="111"/>
      <c r="U354" s="111"/>
      <c r="V354" s="111"/>
      <c r="W354" s="111"/>
      <c r="X354" s="111"/>
      <c r="Y354" s="111"/>
      <c r="Z354" s="111"/>
    </row>
    <row r="355" spans="1:26" ht="21" customHeight="1">
      <c r="A355" s="121">
        <v>352</v>
      </c>
      <c r="B355" s="133"/>
      <c r="C355" s="130" t="str">
        <f t="shared" si="8"/>
        <v/>
      </c>
      <c r="D355" s="96"/>
      <c r="E355" s="130" t="str">
        <f t="shared" si="5"/>
        <v/>
      </c>
      <c r="F355" s="132"/>
      <c r="G355" s="127" t="str">
        <f t="shared" si="6"/>
        <v/>
      </c>
      <c r="H355" s="128" t="str">
        <f t="shared" si="7"/>
        <v/>
      </c>
      <c r="I355" s="14"/>
      <c r="J355" s="111"/>
      <c r="K355" s="111"/>
      <c r="L355" s="111"/>
      <c r="M355" s="111"/>
      <c r="N355" s="111"/>
      <c r="O355" s="111"/>
      <c r="P355" s="111"/>
      <c r="Q355" s="111"/>
      <c r="R355" s="111"/>
      <c r="S355" s="111"/>
      <c r="T355" s="111"/>
      <c r="U355" s="111"/>
      <c r="V355" s="111"/>
      <c r="W355" s="111"/>
      <c r="X355" s="111"/>
      <c r="Y355" s="111"/>
      <c r="Z355" s="111"/>
    </row>
    <row r="356" spans="1:26" ht="21" customHeight="1">
      <c r="A356" s="121">
        <v>353</v>
      </c>
      <c r="B356" s="133"/>
      <c r="C356" s="130" t="str">
        <f t="shared" si="8"/>
        <v/>
      </c>
      <c r="D356" s="96"/>
      <c r="E356" s="130" t="str">
        <f t="shared" si="5"/>
        <v/>
      </c>
      <c r="F356" s="132"/>
      <c r="G356" s="127" t="str">
        <f t="shared" si="6"/>
        <v/>
      </c>
      <c r="H356" s="128" t="str">
        <f t="shared" si="7"/>
        <v/>
      </c>
      <c r="I356" s="14"/>
      <c r="J356" s="111"/>
      <c r="K356" s="111"/>
      <c r="L356" s="111"/>
      <c r="M356" s="111"/>
      <c r="N356" s="111"/>
      <c r="O356" s="111"/>
      <c r="P356" s="111"/>
      <c r="Q356" s="111"/>
      <c r="R356" s="111"/>
      <c r="S356" s="111"/>
      <c r="T356" s="111"/>
      <c r="U356" s="111"/>
      <c r="V356" s="111"/>
      <c r="W356" s="111"/>
      <c r="X356" s="111"/>
      <c r="Y356" s="111"/>
      <c r="Z356" s="111"/>
    </row>
    <row r="357" spans="1:26" ht="21" customHeight="1">
      <c r="A357" s="121">
        <v>354</v>
      </c>
      <c r="B357" s="133"/>
      <c r="C357" s="130" t="str">
        <f t="shared" si="8"/>
        <v/>
      </c>
      <c r="D357" s="96"/>
      <c r="E357" s="130" t="str">
        <f t="shared" si="5"/>
        <v/>
      </c>
      <c r="F357" s="132"/>
      <c r="G357" s="127" t="str">
        <f t="shared" si="6"/>
        <v/>
      </c>
      <c r="H357" s="128" t="str">
        <f t="shared" si="7"/>
        <v/>
      </c>
      <c r="I357" s="14"/>
      <c r="J357" s="111"/>
      <c r="K357" s="111"/>
      <c r="L357" s="111"/>
      <c r="M357" s="111"/>
      <c r="N357" s="111"/>
      <c r="O357" s="111"/>
      <c r="P357" s="111"/>
      <c r="Q357" s="111"/>
      <c r="R357" s="111"/>
      <c r="S357" s="111"/>
      <c r="T357" s="111"/>
      <c r="U357" s="111"/>
      <c r="V357" s="111"/>
      <c r="W357" s="111"/>
      <c r="X357" s="111"/>
      <c r="Y357" s="111"/>
      <c r="Z357" s="111"/>
    </row>
    <row r="358" spans="1:26" ht="21" customHeight="1">
      <c r="A358" s="121">
        <v>355</v>
      </c>
      <c r="B358" s="133"/>
      <c r="C358" s="130" t="str">
        <f t="shared" si="8"/>
        <v/>
      </c>
      <c r="D358" s="96"/>
      <c r="E358" s="130" t="str">
        <f t="shared" si="5"/>
        <v/>
      </c>
      <c r="F358" s="132"/>
      <c r="G358" s="127" t="str">
        <f t="shared" si="6"/>
        <v/>
      </c>
      <c r="H358" s="128" t="str">
        <f t="shared" si="7"/>
        <v/>
      </c>
      <c r="I358" s="14"/>
      <c r="J358" s="111"/>
      <c r="K358" s="111"/>
      <c r="L358" s="111"/>
      <c r="M358" s="111"/>
      <c r="N358" s="111"/>
      <c r="O358" s="111"/>
      <c r="P358" s="111"/>
      <c r="Q358" s="111"/>
      <c r="R358" s="111"/>
      <c r="S358" s="111"/>
      <c r="T358" s="111"/>
      <c r="U358" s="111"/>
      <c r="V358" s="111"/>
      <c r="W358" s="111"/>
      <c r="X358" s="111"/>
      <c r="Y358" s="111"/>
      <c r="Z358" s="111"/>
    </row>
    <row r="359" spans="1:26" ht="21" customHeight="1">
      <c r="A359" s="121">
        <v>356</v>
      </c>
      <c r="B359" s="133"/>
      <c r="C359" s="130" t="str">
        <f t="shared" si="8"/>
        <v/>
      </c>
      <c r="D359" s="96"/>
      <c r="E359" s="130" t="str">
        <f t="shared" si="5"/>
        <v/>
      </c>
      <c r="F359" s="132"/>
      <c r="G359" s="127" t="str">
        <f t="shared" si="6"/>
        <v/>
      </c>
      <c r="H359" s="128" t="str">
        <f t="shared" si="7"/>
        <v/>
      </c>
      <c r="I359" s="14"/>
      <c r="J359" s="111"/>
      <c r="K359" s="111"/>
      <c r="L359" s="111"/>
      <c r="M359" s="111"/>
      <c r="N359" s="111"/>
      <c r="O359" s="111"/>
      <c r="P359" s="111"/>
      <c r="Q359" s="111"/>
      <c r="R359" s="111"/>
      <c r="S359" s="111"/>
      <c r="T359" s="111"/>
      <c r="U359" s="111"/>
      <c r="V359" s="111"/>
      <c r="W359" s="111"/>
      <c r="X359" s="111"/>
      <c r="Y359" s="111"/>
      <c r="Z359" s="111"/>
    </row>
    <row r="360" spans="1:26" ht="21" customHeight="1">
      <c r="A360" s="121">
        <v>357</v>
      </c>
      <c r="B360" s="133"/>
      <c r="C360" s="130" t="str">
        <f t="shared" si="8"/>
        <v/>
      </c>
      <c r="D360" s="96"/>
      <c r="E360" s="130" t="str">
        <f t="shared" si="5"/>
        <v/>
      </c>
      <c r="F360" s="132"/>
      <c r="G360" s="127" t="str">
        <f t="shared" si="6"/>
        <v/>
      </c>
      <c r="H360" s="128" t="str">
        <f t="shared" si="7"/>
        <v/>
      </c>
      <c r="I360" s="14"/>
      <c r="J360" s="111"/>
      <c r="K360" s="111"/>
      <c r="L360" s="111"/>
      <c r="M360" s="111"/>
      <c r="N360" s="111"/>
      <c r="O360" s="111"/>
      <c r="P360" s="111"/>
      <c r="Q360" s="111"/>
      <c r="R360" s="111"/>
      <c r="S360" s="111"/>
      <c r="T360" s="111"/>
      <c r="U360" s="111"/>
      <c r="V360" s="111"/>
      <c r="W360" s="111"/>
      <c r="X360" s="111"/>
      <c r="Y360" s="111"/>
      <c r="Z360" s="111"/>
    </row>
    <row r="361" spans="1:26" ht="21" customHeight="1">
      <c r="A361" s="121">
        <v>358</v>
      </c>
      <c r="B361" s="133"/>
      <c r="C361" s="130" t="str">
        <f t="shared" si="8"/>
        <v/>
      </c>
      <c r="D361" s="96"/>
      <c r="E361" s="130" t="str">
        <f t="shared" si="5"/>
        <v/>
      </c>
      <c r="F361" s="132"/>
      <c r="G361" s="127" t="str">
        <f t="shared" si="6"/>
        <v/>
      </c>
      <c r="H361" s="128" t="str">
        <f t="shared" si="7"/>
        <v/>
      </c>
      <c r="I361" s="14"/>
      <c r="J361" s="111"/>
      <c r="K361" s="111"/>
      <c r="L361" s="111"/>
      <c r="M361" s="111"/>
      <c r="N361" s="111"/>
      <c r="O361" s="111"/>
      <c r="P361" s="111"/>
      <c r="Q361" s="111"/>
      <c r="R361" s="111"/>
      <c r="S361" s="111"/>
      <c r="T361" s="111"/>
      <c r="U361" s="111"/>
      <c r="V361" s="111"/>
      <c r="W361" s="111"/>
      <c r="X361" s="111"/>
      <c r="Y361" s="111"/>
      <c r="Z361" s="111"/>
    </row>
    <row r="362" spans="1:26" ht="21" customHeight="1">
      <c r="A362" s="121">
        <v>359</v>
      </c>
      <c r="B362" s="133"/>
      <c r="C362" s="130" t="str">
        <f t="shared" si="8"/>
        <v/>
      </c>
      <c r="D362" s="96"/>
      <c r="E362" s="130" t="str">
        <f t="shared" si="5"/>
        <v/>
      </c>
      <c r="F362" s="132"/>
      <c r="G362" s="127" t="str">
        <f t="shared" si="6"/>
        <v/>
      </c>
      <c r="H362" s="128" t="str">
        <f t="shared" si="7"/>
        <v/>
      </c>
      <c r="I362" s="14"/>
      <c r="J362" s="111"/>
      <c r="K362" s="111"/>
      <c r="L362" s="111"/>
      <c r="M362" s="111"/>
      <c r="N362" s="111"/>
      <c r="O362" s="111"/>
      <c r="P362" s="111"/>
      <c r="Q362" s="111"/>
      <c r="R362" s="111"/>
      <c r="S362" s="111"/>
      <c r="T362" s="111"/>
      <c r="U362" s="111"/>
      <c r="V362" s="111"/>
      <c r="W362" s="111"/>
      <c r="X362" s="111"/>
      <c r="Y362" s="111"/>
      <c r="Z362" s="111"/>
    </row>
    <row r="363" spans="1:26" ht="21" customHeight="1">
      <c r="A363" s="121">
        <v>360</v>
      </c>
      <c r="B363" s="133"/>
      <c r="C363" s="130" t="str">
        <f t="shared" si="8"/>
        <v/>
      </c>
      <c r="D363" s="96"/>
      <c r="E363" s="130" t="str">
        <f t="shared" si="5"/>
        <v/>
      </c>
      <c r="F363" s="132"/>
      <c r="G363" s="127" t="str">
        <f t="shared" si="6"/>
        <v/>
      </c>
      <c r="H363" s="128" t="str">
        <f t="shared" si="7"/>
        <v/>
      </c>
      <c r="I363" s="14"/>
      <c r="J363" s="111"/>
      <c r="K363" s="111"/>
      <c r="L363" s="111"/>
      <c r="M363" s="111"/>
      <c r="N363" s="111"/>
      <c r="O363" s="111"/>
      <c r="P363" s="111"/>
      <c r="Q363" s="111"/>
      <c r="R363" s="111"/>
      <c r="S363" s="111"/>
      <c r="T363" s="111"/>
      <c r="U363" s="111"/>
      <c r="V363" s="111"/>
      <c r="W363" s="111"/>
      <c r="X363" s="111"/>
      <c r="Y363" s="111"/>
      <c r="Z363" s="111"/>
    </row>
    <row r="364" spans="1:26" ht="21" customHeight="1">
      <c r="A364" s="121">
        <v>361</v>
      </c>
      <c r="B364" s="133"/>
      <c r="C364" s="130" t="str">
        <f t="shared" si="8"/>
        <v/>
      </c>
      <c r="D364" s="96"/>
      <c r="E364" s="130" t="str">
        <f t="shared" si="5"/>
        <v/>
      </c>
      <c r="F364" s="132"/>
      <c r="G364" s="127" t="str">
        <f t="shared" si="6"/>
        <v/>
      </c>
      <c r="H364" s="128" t="str">
        <f t="shared" si="7"/>
        <v/>
      </c>
      <c r="I364" s="14"/>
      <c r="J364" s="111"/>
      <c r="K364" s="111"/>
      <c r="L364" s="111"/>
      <c r="M364" s="111"/>
      <c r="N364" s="111"/>
      <c r="O364" s="111"/>
      <c r="P364" s="111"/>
      <c r="Q364" s="111"/>
      <c r="R364" s="111"/>
      <c r="S364" s="111"/>
      <c r="T364" s="111"/>
      <c r="U364" s="111"/>
      <c r="V364" s="111"/>
      <c r="W364" s="111"/>
      <c r="X364" s="111"/>
      <c r="Y364" s="111"/>
      <c r="Z364" s="111"/>
    </row>
    <row r="365" spans="1:26" ht="21" customHeight="1">
      <c r="A365" s="121">
        <v>362</v>
      </c>
      <c r="B365" s="133"/>
      <c r="C365" s="130" t="str">
        <f t="shared" si="8"/>
        <v/>
      </c>
      <c r="D365" s="96"/>
      <c r="E365" s="130" t="str">
        <f t="shared" si="5"/>
        <v/>
      </c>
      <c r="F365" s="132"/>
      <c r="G365" s="127" t="str">
        <f t="shared" si="6"/>
        <v/>
      </c>
      <c r="H365" s="128" t="str">
        <f t="shared" si="7"/>
        <v/>
      </c>
      <c r="I365" s="14"/>
      <c r="J365" s="111"/>
      <c r="K365" s="111"/>
      <c r="L365" s="111"/>
      <c r="M365" s="111"/>
      <c r="N365" s="111"/>
      <c r="O365" s="111"/>
      <c r="P365" s="111"/>
      <c r="Q365" s="111"/>
      <c r="R365" s="111"/>
      <c r="S365" s="111"/>
      <c r="T365" s="111"/>
      <c r="U365" s="111"/>
      <c r="V365" s="111"/>
      <c r="W365" s="111"/>
      <c r="X365" s="111"/>
      <c r="Y365" s="111"/>
      <c r="Z365" s="111"/>
    </row>
    <row r="366" spans="1:26" ht="21" customHeight="1">
      <c r="A366" s="121">
        <v>363</v>
      </c>
      <c r="B366" s="133"/>
      <c r="C366" s="130" t="str">
        <f t="shared" si="8"/>
        <v/>
      </c>
      <c r="D366" s="96"/>
      <c r="E366" s="130" t="str">
        <f t="shared" si="5"/>
        <v/>
      </c>
      <c r="F366" s="132"/>
      <c r="G366" s="127" t="str">
        <f t="shared" si="6"/>
        <v/>
      </c>
      <c r="H366" s="128" t="str">
        <f t="shared" si="7"/>
        <v/>
      </c>
      <c r="I366" s="14"/>
      <c r="J366" s="111"/>
      <c r="K366" s="111"/>
      <c r="L366" s="111"/>
      <c r="M366" s="111"/>
      <c r="N366" s="111"/>
      <c r="O366" s="111"/>
      <c r="P366" s="111"/>
      <c r="Q366" s="111"/>
      <c r="R366" s="111"/>
      <c r="S366" s="111"/>
      <c r="T366" s="111"/>
      <c r="U366" s="111"/>
      <c r="V366" s="111"/>
      <c r="W366" s="111"/>
      <c r="X366" s="111"/>
      <c r="Y366" s="111"/>
      <c r="Z366" s="111"/>
    </row>
    <row r="367" spans="1:26" ht="21" customHeight="1">
      <c r="A367" s="121">
        <v>364</v>
      </c>
      <c r="B367" s="133"/>
      <c r="C367" s="130" t="str">
        <f t="shared" si="8"/>
        <v/>
      </c>
      <c r="D367" s="96"/>
      <c r="E367" s="130" t="str">
        <f t="shared" si="5"/>
        <v/>
      </c>
      <c r="F367" s="132"/>
      <c r="G367" s="127" t="str">
        <f t="shared" si="6"/>
        <v/>
      </c>
      <c r="H367" s="128" t="str">
        <f t="shared" si="7"/>
        <v/>
      </c>
      <c r="I367" s="14"/>
      <c r="J367" s="111"/>
      <c r="K367" s="111"/>
      <c r="L367" s="111"/>
      <c r="M367" s="111"/>
      <c r="N367" s="111"/>
      <c r="O367" s="111"/>
      <c r="P367" s="111"/>
      <c r="Q367" s="111"/>
      <c r="R367" s="111"/>
      <c r="S367" s="111"/>
      <c r="T367" s="111"/>
      <c r="U367" s="111"/>
      <c r="V367" s="111"/>
      <c r="W367" s="111"/>
      <c r="X367" s="111"/>
      <c r="Y367" s="111"/>
      <c r="Z367" s="111"/>
    </row>
    <row r="368" spans="1:26" ht="21" customHeight="1">
      <c r="A368" s="121">
        <v>365</v>
      </c>
      <c r="B368" s="133"/>
      <c r="C368" s="130" t="str">
        <f t="shared" si="8"/>
        <v/>
      </c>
      <c r="D368" s="96"/>
      <c r="E368" s="130" t="str">
        <f t="shared" si="5"/>
        <v/>
      </c>
      <c r="F368" s="132"/>
      <c r="G368" s="127" t="str">
        <f t="shared" si="6"/>
        <v/>
      </c>
      <c r="H368" s="128" t="str">
        <f t="shared" si="7"/>
        <v/>
      </c>
      <c r="I368" s="14"/>
      <c r="J368" s="111"/>
      <c r="K368" s="111"/>
      <c r="L368" s="111"/>
      <c r="M368" s="111"/>
      <c r="N368" s="111"/>
      <c r="O368" s="111"/>
      <c r="P368" s="111"/>
      <c r="Q368" s="111"/>
      <c r="R368" s="111"/>
      <c r="S368" s="111"/>
      <c r="T368" s="111"/>
      <c r="U368" s="111"/>
      <c r="V368" s="111"/>
      <c r="W368" s="111"/>
      <c r="X368" s="111"/>
      <c r="Y368" s="111"/>
      <c r="Z368" s="111"/>
    </row>
    <row r="369" spans="1:26" ht="21" customHeight="1">
      <c r="A369" s="134">
        <v>366</v>
      </c>
      <c r="B369" s="135"/>
      <c r="C369" s="130" t="str">
        <f t="shared" si="8"/>
        <v/>
      </c>
      <c r="D369" s="136"/>
      <c r="E369" s="130" t="str">
        <f t="shared" si="5"/>
        <v/>
      </c>
      <c r="F369" s="137"/>
      <c r="G369" s="127" t="str">
        <f t="shared" si="6"/>
        <v/>
      </c>
      <c r="H369" s="138" t="str">
        <f t="shared" si="7"/>
        <v/>
      </c>
      <c r="I369" s="14"/>
      <c r="J369" s="111"/>
      <c r="K369" s="111"/>
      <c r="L369" s="111"/>
      <c r="M369" s="111"/>
      <c r="N369" s="111"/>
      <c r="O369" s="111"/>
      <c r="P369" s="111"/>
      <c r="Q369" s="111"/>
      <c r="R369" s="111"/>
      <c r="S369" s="111"/>
      <c r="T369" s="111"/>
      <c r="U369" s="111"/>
      <c r="V369" s="111"/>
      <c r="W369" s="111"/>
      <c r="X369" s="111"/>
      <c r="Y369" s="111"/>
      <c r="Z369" s="111"/>
    </row>
    <row r="370" spans="1:26" ht="21" customHeight="1">
      <c r="A370" s="14"/>
      <c r="B370" s="13"/>
      <c r="C370" s="13"/>
      <c r="D370" s="13"/>
      <c r="E370" s="13"/>
      <c r="F370" s="13"/>
      <c r="G370" s="14"/>
      <c r="H370" s="13"/>
      <c r="I370" s="14"/>
      <c r="J370" s="111"/>
      <c r="K370" s="111"/>
      <c r="L370" s="111"/>
      <c r="M370" s="111"/>
      <c r="N370" s="111"/>
      <c r="O370" s="111"/>
      <c r="P370" s="111"/>
      <c r="Q370" s="111"/>
      <c r="R370" s="111"/>
      <c r="S370" s="111"/>
      <c r="T370" s="111"/>
      <c r="U370" s="111"/>
      <c r="V370" s="111"/>
      <c r="W370" s="111"/>
      <c r="X370" s="111"/>
      <c r="Y370" s="111"/>
      <c r="Z370" s="111"/>
    </row>
    <row r="371" spans="1:26" ht="21" customHeight="1">
      <c r="A371" s="111"/>
      <c r="B371" s="110"/>
      <c r="C371" s="110"/>
      <c r="D371" s="110"/>
      <c r="E371" s="110"/>
      <c r="F371" s="110"/>
      <c r="G371" s="111"/>
      <c r="H371" s="110"/>
      <c r="I371" s="111"/>
      <c r="J371" s="111"/>
      <c r="K371" s="111"/>
      <c r="L371" s="111"/>
      <c r="M371" s="111"/>
      <c r="N371" s="111"/>
      <c r="O371" s="111"/>
      <c r="P371" s="111"/>
      <c r="Q371" s="111"/>
      <c r="R371" s="111"/>
      <c r="S371" s="111"/>
      <c r="T371" s="111"/>
      <c r="U371" s="111"/>
      <c r="V371" s="111"/>
      <c r="W371" s="111"/>
      <c r="X371" s="111"/>
      <c r="Y371" s="111"/>
      <c r="Z371" s="111"/>
    </row>
    <row r="372" spans="1:26" ht="21" customHeight="1">
      <c r="A372" s="111"/>
      <c r="B372" s="110"/>
      <c r="C372" s="110"/>
      <c r="D372" s="110"/>
      <c r="E372" s="110"/>
      <c r="F372" s="110"/>
      <c r="G372" s="111"/>
      <c r="H372" s="110"/>
      <c r="I372" s="111"/>
      <c r="J372" s="111"/>
      <c r="K372" s="111"/>
      <c r="L372" s="111"/>
      <c r="M372" s="111"/>
      <c r="N372" s="111"/>
      <c r="O372" s="111"/>
      <c r="P372" s="111"/>
      <c r="Q372" s="111"/>
      <c r="R372" s="111"/>
      <c r="S372" s="111"/>
      <c r="T372" s="111"/>
      <c r="U372" s="111"/>
      <c r="V372" s="111"/>
      <c r="W372" s="111"/>
      <c r="X372" s="111"/>
      <c r="Y372" s="111"/>
      <c r="Z372" s="111"/>
    </row>
    <row r="373" spans="1:26" ht="21" customHeight="1">
      <c r="A373" s="111"/>
      <c r="B373" s="110"/>
      <c r="C373" s="110"/>
      <c r="D373" s="110"/>
      <c r="E373" s="110"/>
      <c r="F373" s="110"/>
      <c r="G373" s="111"/>
      <c r="H373" s="110"/>
      <c r="I373" s="111"/>
      <c r="J373" s="111"/>
      <c r="K373" s="111"/>
      <c r="L373" s="111"/>
      <c r="M373" s="111"/>
      <c r="N373" s="111"/>
      <c r="O373" s="111"/>
      <c r="P373" s="111"/>
      <c r="Q373" s="111"/>
      <c r="R373" s="111"/>
      <c r="S373" s="111"/>
      <c r="T373" s="111"/>
      <c r="U373" s="111"/>
      <c r="V373" s="111"/>
      <c r="W373" s="111"/>
      <c r="X373" s="111"/>
      <c r="Y373" s="111"/>
      <c r="Z373" s="111"/>
    </row>
    <row r="374" spans="1:26" ht="21" customHeight="1">
      <c r="A374" s="111"/>
      <c r="B374" s="110"/>
      <c r="C374" s="110"/>
      <c r="D374" s="110"/>
      <c r="E374" s="110"/>
      <c r="F374" s="110"/>
      <c r="G374" s="111"/>
      <c r="H374" s="110"/>
      <c r="I374" s="111"/>
      <c r="J374" s="111"/>
      <c r="K374" s="111"/>
      <c r="L374" s="111"/>
      <c r="M374" s="111"/>
      <c r="N374" s="111"/>
      <c r="O374" s="111"/>
      <c r="P374" s="111"/>
      <c r="Q374" s="111"/>
      <c r="R374" s="111"/>
      <c r="S374" s="111"/>
      <c r="T374" s="111"/>
      <c r="U374" s="111"/>
      <c r="V374" s="111"/>
      <c r="W374" s="111"/>
      <c r="X374" s="111"/>
      <c r="Y374" s="111"/>
      <c r="Z374" s="111"/>
    </row>
    <row r="375" spans="1:26" ht="21" customHeight="1">
      <c r="A375" s="111"/>
      <c r="B375" s="110"/>
      <c r="C375" s="110"/>
      <c r="D375" s="110"/>
      <c r="E375" s="110"/>
      <c r="F375" s="110"/>
      <c r="G375" s="111"/>
      <c r="H375" s="110"/>
      <c r="I375" s="111"/>
      <c r="J375" s="111"/>
      <c r="K375" s="111"/>
      <c r="L375" s="111"/>
      <c r="M375" s="111"/>
      <c r="N375" s="111"/>
      <c r="O375" s="111"/>
      <c r="P375" s="111"/>
      <c r="Q375" s="111"/>
      <c r="R375" s="111"/>
      <c r="S375" s="111"/>
      <c r="T375" s="111"/>
      <c r="U375" s="111"/>
      <c r="V375" s="111"/>
      <c r="W375" s="111"/>
      <c r="X375" s="111"/>
      <c r="Y375" s="111"/>
      <c r="Z375" s="111"/>
    </row>
    <row r="376" spans="1:26" ht="21" customHeight="1">
      <c r="A376" s="111"/>
      <c r="B376" s="110"/>
      <c r="C376" s="110"/>
      <c r="D376" s="110"/>
      <c r="E376" s="110"/>
      <c r="F376" s="110"/>
      <c r="G376" s="111"/>
      <c r="H376" s="110"/>
      <c r="I376" s="111"/>
      <c r="J376" s="111"/>
      <c r="K376" s="111"/>
      <c r="L376" s="111"/>
      <c r="M376" s="111"/>
      <c r="N376" s="111"/>
      <c r="O376" s="111"/>
      <c r="P376" s="111"/>
      <c r="Q376" s="111"/>
      <c r="R376" s="111"/>
      <c r="S376" s="111"/>
      <c r="T376" s="111"/>
      <c r="U376" s="111"/>
      <c r="V376" s="111"/>
      <c r="W376" s="111"/>
      <c r="X376" s="111"/>
      <c r="Y376" s="111"/>
      <c r="Z376" s="111"/>
    </row>
    <row r="377" spans="1:26" ht="21" customHeight="1">
      <c r="A377" s="111"/>
      <c r="B377" s="110"/>
      <c r="C377" s="110"/>
      <c r="D377" s="110"/>
      <c r="E377" s="110"/>
      <c r="F377" s="110"/>
      <c r="G377" s="111"/>
      <c r="H377" s="110"/>
      <c r="I377" s="111"/>
      <c r="J377" s="111"/>
      <c r="K377" s="111"/>
      <c r="L377" s="111"/>
      <c r="M377" s="111"/>
      <c r="N377" s="111"/>
      <c r="O377" s="111"/>
      <c r="P377" s="111"/>
      <c r="Q377" s="111"/>
      <c r="R377" s="111"/>
      <c r="S377" s="111"/>
      <c r="T377" s="111"/>
      <c r="U377" s="111"/>
      <c r="V377" s="111"/>
      <c r="W377" s="111"/>
      <c r="X377" s="111"/>
      <c r="Y377" s="111"/>
      <c r="Z377" s="111"/>
    </row>
    <row r="378" spans="1:26" ht="21" customHeight="1">
      <c r="A378" s="111"/>
      <c r="B378" s="110"/>
      <c r="C378" s="110"/>
      <c r="D378" s="110"/>
      <c r="E378" s="110"/>
      <c r="F378" s="110"/>
      <c r="G378" s="111"/>
      <c r="H378" s="110"/>
      <c r="I378" s="111"/>
      <c r="J378" s="111"/>
      <c r="K378" s="111"/>
      <c r="L378" s="111"/>
      <c r="M378" s="111"/>
      <c r="N378" s="111"/>
      <c r="O378" s="111"/>
      <c r="P378" s="111"/>
      <c r="Q378" s="111"/>
      <c r="R378" s="111"/>
      <c r="S378" s="111"/>
      <c r="T378" s="111"/>
      <c r="U378" s="111"/>
      <c r="V378" s="111"/>
      <c r="W378" s="111"/>
      <c r="X378" s="111"/>
      <c r="Y378" s="111"/>
      <c r="Z378" s="111"/>
    </row>
    <row r="379" spans="1:26" ht="21" customHeight="1">
      <c r="A379" s="111"/>
      <c r="B379" s="110"/>
      <c r="C379" s="110"/>
      <c r="D379" s="110"/>
      <c r="E379" s="110"/>
      <c r="F379" s="110"/>
      <c r="G379" s="111"/>
      <c r="H379" s="110"/>
      <c r="I379" s="111"/>
      <c r="J379" s="111"/>
      <c r="K379" s="111"/>
      <c r="L379" s="111"/>
      <c r="M379" s="111"/>
      <c r="N379" s="111"/>
      <c r="O379" s="111"/>
      <c r="P379" s="111"/>
      <c r="Q379" s="111"/>
      <c r="R379" s="111"/>
      <c r="S379" s="111"/>
      <c r="T379" s="111"/>
      <c r="U379" s="111"/>
      <c r="V379" s="111"/>
      <c r="W379" s="111"/>
      <c r="X379" s="111"/>
      <c r="Y379" s="111"/>
      <c r="Z379" s="111"/>
    </row>
    <row r="380" spans="1:26" ht="21" customHeight="1">
      <c r="A380" s="111"/>
      <c r="B380" s="110"/>
      <c r="C380" s="110"/>
      <c r="D380" s="110"/>
      <c r="E380" s="110"/>
      <c r="F380" s="110"/>
      <c r="G380" s="111"/>
      <c r="H380" s="110"/>
      <c r="I380" s="111"/>
      <c r="J380" s="111"/>
      <c r="K380" s="111"/>
      <c r="L380" s="111"/>
      <c r="M380" s="111"/>
      <c r="N380" s="111"/>
      <c r="O380" s="111"/>
      <c r="P380" s="111"/>
      <c r="Q380" s="111"/>
      <c r="R380" s="111"/>
      <c r="S380" s="111"/>
      <c r="T380" s="111"/>
      <c r="U380" s="111"/>
      <c r="V380" s="111"/>
      <c r="W380" s="111"/>
      <c r="X380" s="111"/>
      <c r="Y380" s="111"/>
      <c r="Z380" s="111"/>
    </row>
    <row r="381" spans="1:26" ht="21" customHeight="1">
      <c r="A381" s="111"/>
      <c r="B381" s="110"/>
      <c r="C381" s="110"/>
      <c r="D381" s="110"/>
      <c r="E381" s="110"/>
      <c r="F381" s="110"/>
      <c r="G381" s="111"/>
      <c r="H381" s="110"/>
      <c r="I381" s="111"/>
      <c r="J381" s="111"/>
      <c r="K381" s="111"/>
      <c r="L381" s="111"/>
      <c r="M381" s="111"/>
      <c r="N381" s="111"/>
      <c r="O381" s="111"/>
      <c r="P381" s="111"/>
      <c r="Q381" s="111"/>
      <c r="R381" s="111"/>
      <c r="S381" s="111"/>
      <c r="T381" s="111"/>
      <c r="U381" s="111"/>
      <c r="V381" s="111"/>
      <c r="W381" s="111"/>
      <c r="X381" s="111"/>
      <c r="Y381" s="111"/>
      <c r="Z381" s="111"/>
    </row>
    <row r="382" spans="1:26" ht="21" customHeight="1">
      <c r="A382" s="111"/>
      <c r="B382" s="110"/>
      <c r="C382" s="110"/>
      <c r="D382" s="110"/>
      <c r="E382" s="110"/>
      <c r="F382" s="110"/>
      <c r="G382" s="111"/>
      <c r="H382" s="110"/>
      <c r="I382" s="111"/>
      <c r="J382" s="111"/>
      <c r="K382" s="111"/>
      <c r="L382" s="111"/>
      <c r="M382" s="111"/>
      <c r="N382" s="111"/>
      <c r="O382" s="111"/>
      <c r="P382" s="111"/>
      <c r="Q382" s="111"/>
      <c r="R382" s="111"/>
      <c r="S382" s="111"/>
      <c r="T382" s="111"/>
      <c r="U382" s="111"/>
      <c r="V382" s="111"/>
      <c r="W382" s="111"/>
      <c r="X382" s="111"/>
      <c r="Y382" s="111"/>
      <c r="Z382" s="111"/>
    </row>
    <row r="383" spans="1:26" ht="21" customHeight="1">
      <c r="A383" s="111"/>
      <c r="B383" s="110"/>
      <c r="C383" s="110"/>
      <c r="D383" s="110"/>
      <c r="E383" s="110"/>
      <c r="F383" s="110"/>
      <c r="G383" s="111"/>
      <c r="H383" s="110"/>
      <c r="I383" s="111"/>
      <c r="J383" s="111"/>
      <c r="K383" s="111"/>
      <c r="L383" s="111"/>
      <c r="M383" s="111"/>
      <c r="N383" s="111"/>
      <c r="O383" s="111"/>
      <c r="P383" s="111"/>
      <c r="Q383" s="111"/>
      <c r="R383" s="111"/>
      <c r="S383" s="111"/>
      <c r="T383" s="111"/>
      <c r="U383" s="111"/>
      <c r="V383" s="111"/>
      <c r="W383" s="111"/>
      <c r="X383" s="111"/>
      <c r="Y383" s="111"/>
      <c r="Z383" s="111"/>
    </row>
    <row r="384" spans="1:26" ht="21" customHeight="1">
      <c r="A384" s="111"/>
      <c r="B384" s="110"/>
      <c r="C384" s="110"/>
      <c r="D384" s="110"/>
      <c r="E384" s="110"/>
      <c r="F384" s="110"/>
      <c r="G384" s="111"/>
      <c r="H384" s="110"/>
      <c r="I384" s="111"/>
      <c r="J384" s="111"/>
      <c r="K384" s="111"/>
      <c r="L384" s="111"/>
      <c r="M384" s="111"/>
      <c r="N384" s="111"/>
      <c r="O384" s="111"/>
      <c r="P384" s="111"/>
      <c r="Q384" s="111"/>
      <c r="R384" s="111"/>
      <c r="S384" s="111"/>
      <c r="T384" s="111"/>
      <c r="U384" s="111"/>
      <c r="V384" s="111"/>
      <c r="W384" s="111"/>
      <c r="X384" s="111"/>
      <c r="Y384" s="111"/>
      <c r="Z384" s="111"/>
    </row>
    <row r="385" spans="1:26" ht="21" customHeight="1">
      <c r="A385" s="111"/>
      <c r="B385" s="110"/>
      <c r="C385" s="110"/>
      <c r="D385" s="110"/>
      <c r="E385" s="110"/>
      <c r="F385" s="110"/>
      <c r="G385" s="111"/>
      <c r="H385" s="110"/>
      <c r="I385" s="111"/>
      <c r="J385" s="111"/>
      <c r="K385" s="111"/>
      <c r="L385" s="111"/>
      <c r="M385" s="111"/>
      <c r="N385" s="111"/>
      <c r="O385" s="111"/>
      <c r="P385" s="111"/>
      <c r="Q385" s="111"/>
      <c r="R385" s="111"/>
      <c r="S385" s="111"/>
      <c r="T385" s="111"/>
      <c r="U385" s="111"/>
      <c r="V385" s="111"/>
      <c r="W385" s="111"/>
      <c r="X385" s="111"/>
      <c r="Y385" s="111"/>
      <c r="Z385" s="111"/>
    </row>
    <row r="386" spans="1:26" ht="21" customHeight="1">
      <c r="A386" s="111"/>
      <c r="B386" s="110"/>
      <c r="C386" s="110"/>
      <c r="D386" s="110"/>
      <c r="E386" s="110"/>
      <c r="F386" s="110"/>
      <c r="G386" s="111"/>
      <c r="H386" s="110"/>
      <c r="I386" s="111"/>
      <c r="J386" s="111"/>
      <c r="K386" s="111"/>
      <c r="L386" s="111"/>
      <c r="M386" s="111"/>
      <c r="N386" s="111"/>
      <c r="O386" s="111"/>
      <c r="P386" s="111"/>
      <c r="Q386" s="111"/>
      <c r="R386" s="111"/>
      <c r="S386" s="111"/>
      <c r="T386" s="111"/>
      <c r="U386" s="111"/>
      <c r="V386" s="111"/>
      <c r="W386" s="111"/>
      <c r="X386" s="111"/>
      <c r="Y386" s="111"/>
      <c r="Z386" s="111"/>
    </row>
    <row r="387" spans="1:26" ht="21" customHeight="1">
      <c r="A387" s="111"/>
      <c r="B387" s="110"/>
      <c r="C387" s="110"/>
      <c r="D387" s="110"/>
      <c r="E387" s="110"/>
      <c r="F387" s="110"/>
      <c r="G387" s="111"/>
      <c r="H387" s="110"/>
      <c r="I387" s="111"/>
      <c r="J387" s="111"/>
      <c r="K387" s="111"/>
      <c r="L387" s="111"/>
      <c r="M387" s="111"/>
      <c r="N387" s="111"/>
      <c r="O387" s="111"/>
      <c r="P387" s="111"/>
      <c r="Q387" s="111"/>
      <c r="R387" s="111"/>
      <c r="S387" s="111"/>
      <c r="T387" s="111"/>
      <c r="U387" s="111"/>
      <c r="V387" s="111"/>
      <c r="W387" s="111"/>
      <c r="X387" s="111"/>
      <c r="Y387" s="111"/>
      <c r="Z387" s="111"/>
    </row>
    <row r="388" spans="1:26" ht="21" customHeight="1">
      <c r="A388" s="111"/>
      <c r="B388" s="110"/>
      <c r="C388" s="110"/>
      <c r="D388" s="110"/>
      <c r="E388" s="110"/>
      <c r="F388" s="110"/>
      <c r="G388" s="111"/>
      <c r="H388" s="110"/>
      <c r="I388" s="111"/>
      <c r="J388" s="111"/>
      <c r="K388" s="111"/>
      <c r="L388" s="111"/>
      <c r="M388" s="111"/>
      <c r="N388" s="111"/>
      <c r="O388" s="111"/>
      <c r="P388" s="111"/>
      <c r="Q388" s="111"/>
      <c r="R388" s="111"/>
      <c r="S388" s="111"/>
      <c r="T388" s="111"/>
      <c r="U388" s="111"/>
      <c r="V388" s="111"/>
      <c r="W388" s="111"/>
      <c r="X388" s="111"/>
      <c r="Y388" s="111"/>
      <c r="Z388" s="111"/>
    </row>
    <row r="389" spans="1:26" ht="21" customHeight="1">
      <c r="A389" s="111"/>
      <c r="B389" s="110"/>
      <c r="C389" s="110"/>
      <c r="D389" s="110"/>
      <c r="E389" s="110"/>
      <c r="F389" s="110"/>
      <c r="G389" s="111"/>
      <c r="H389" s="110"/>
      <c r="I389" s="111"/>
      <c r="J389" s="111"/>
      <c r="K389" s="111"/>
      <c r="L389" s="111"/>
      <c r="M389" s="111"/>
      <c r="N389" s="111"/>
      <c r="O389" s="111"/>
      <c r="P389" s="111"/>
      <c r="Q389" s="111"/>
      <c r="R389" s="111"/>
      <c r="S389" s="111"/>
      <c r="T389" s="111"/>
      <c r="U389" s="111"/>
      <c r="V389" s="111"/>
      <c r="W389" s="111"/>
      <c r="X389" s="111"/>
      <c r="Y389" s="111"/>
      <c r="Z389" s="111"/>
    </row>
    <row r="390" spans="1:26" ht="21" customHeight="1">
      <c r="A390" s="111"/>
      <c r="B390" s="110"/>
      <c r="C390" s="110"/>
      <c r="D390" s="110"/>
      <c r="E390" s="110"/>
      <c r="F390" s="110"/>
      <c r="G390" s="111"/>
      <c r="H390" s="110"/>
      <c r="I390" s="111"/>
      <c r="J390" s="111"/>
      <c r="K390" s="111"/>
      <c r="L390" s="111"/>
      <c r="M390" s="111"/>
      <c r="N390" s="111"/>
      <c r="O390" s="111"/>
      <c r="P390" s="111"/>
      <c r="Q390" s="111"/>
      <c r="R390" s="111"/>
      <c r="S390" s="111"/>
      <c r="T390" s="111"/>
      <c r="U390" s="111"/>
      <c r="V390" s="111"/>
      <c r="W390" s="111"/>
      <c r="X390" s="111"/>
      <c r="Y390" s="111"/>
      <c r="Z390" s="111"/>
    </row>
    <row r="391" spans="1:26" ht="21" customHeight="1">
      <c r="A391" s="111"/>
      <c r="B391" s="110"/>
      <c r="C391" s="110"/>
      <c r="D391" s="110"/>
      <c r="E391" s="110"/>
      <c r="F391" s="110"/>
      <c r="G391" s="111"/>
      <c r="H391" s="110"/>
      <c r="I391" s="111"/>
      <c r="J391" s="111"/>
      <c r="K391" s="111"/>
      <c r="L391" s="111"/>
      <c r="M391" s="111"/>
      <c r="N391" s="111"/>
      <c r="O391" s="111"/>
      <c r="P391" s="111"/>
      <c r="Q391" s="111"/>
      <c r="R391" s="111"/>
      <c r="S391" s="111"/>
      <c r="T391" s="111"/>
      <c r="U391" s="111"/>
      <c r="V391" s="111"/>
      <c r="W391" s="111"/>
      <c r="X391" s="111"/>
      <c r="Y391" s="111"/>
      <c r="Z391" s="111"/>
    </row>
    <row r="392" spans="1:26" ht="21" customHeight="1">
      <c r="A392" s="111"/>
      <c r="B392" s="110"/>
      <c r="C392" s="110"/>
      <c r="D392" s="110"/>
      <c r="E392" s="110"/>
      <c r="F392" s="110"/>
      <c r="G392" s="111"/>
      <c r="H392" s="110"/>
      <c r="I392" s="111"/>
      <c r="J392" s="111"/>
      <c r="K392" s="111"/>
      <c r="L392" s="111"/>
      <c r="M392" s="111"/>
      <c r="N392" s="111"/>
      <c r="O392" s="111"/>
      <c r="P392" s="111"/>
      <c r="Q392" s="111"/>
      <c r="R392" s="111"/>
      <c r="S392" s="111"/>
      <c r="T392" s="111"/>
      <c r="U392" s="111"/>
      <c r="V392" s="111"/>
      <c r="W392" s="111"/>
      <c r="X392" s="111"/>
      <c r="Y392" s="111"/>
      <c r="Z392" s="111"/>
    </row>
    <row r="393" spans="1:26" ht="21" customHeight="1">
      <c r="A393" s="111"/>
      <c r="B393" s="110"/>
      <c r="C393" s="110"/>
      <c r="D393" s="110"/>
      <c r="E393" s="110"/>
      <c r="F393" s="110"/>
      <c r="G393" s="111"/>
      <c r="H393" s="110"/>
      <c r="I393" s="111"/>
      <c r="J393" s="111"/>
      <c r="K393" s="111"/>
      <c r="L393" s="111"/>
      <c r="M393" s="111"/>
      <c r="N393" s="111"/>
      <c r="O393" s="111"/>
      <c r="P393" s="111"/>
      <c r="Q393" s="111"/>
      <c r="R393" s="111"/>
      <c r="S393" s="111"/>
      <c r="T393" s="111"/>
      <c r="U393" s="111"/>
      <c r="V393" s="111"/>
      <c r="W393" s="111"/>
      <c r="X393" s="111"/>
      <c r="Y393" s="111"/>
      <c r="Z393" s="111"/>
    </row>
    <row r="394" spans="1:26" ht="21" customHeight="1">
      <c r="A394" s="111"/>
      <c r="B394" s="110"/>
      <c r="C394" s="110"/>
      <c r="D394" s="110"/>
      <c r="E394" s="110"/>
      <c r="F394" s="110"/>
      <c r="G394" s="111"/>
      <c r="H394" s="110"/>
      <c r="I394" s="111"/>
      <c r="J394" s="111"/>
      <c r="K394" s="111"/>
      <c r="L394" s="111"/>
      <c r="M394" s="111"/>
      <c r="N394" s="111"/>
      <c r="O394" s="111"/>
      <c r="P394" s="111"/>
      <c r="Q394" s="111"/>
      <c r="R394" s="111"/>
      <c r="S394" s="111"/>
      <c r="T394" s="111"/>
      <c r="U394" s="111"/>
      <c r="V394" s="111"/>
      <c r="W394" s="111"/>
      <c r="X394" s="111"/>
      <c r="Y394" s="111"/>
      <c r="Z394" s="111"/>
    </row>
    <row r="395" spans="1:26" ht="21" customHeight="1">
      <c r="A395" s="111"/>
      <c r="B395" s="110"/>
      <c r="C395" s="110"/>
      <c r="D395" s="110"/>
      <c r="E395" s="110"/>
      <c r="F395" s="110"/>
      <c r="G395" s="111"/>
      <c r="H395" s="110"/>
      <c r="I395" s="111"/>
      <c r="J395" s="111"/>
      <c r="K395" s="111"/>
      <c r="L395" s="111"/>
      <c r="M395" s="111"/>
      <c r="N395" s="111"/>
      <c r="O395" s="111"/>
      <c r="P395" s="111"/>
      <c r="Q395" s="111"/>
      <c r="R395" s="111"/>
      <c r="S395" s="111"/>
      <c r="T395" s="111"/>
      <c r="U395" s="111"/>
      <c r="V395" s="111"/>
      <c r="W395" s="111"/>
      <c r="X395" s="111"/>
      <c r="Y395" s="111"/>
      <c r="Z395" s="111"/>
    </row>
    <row r="396" spans="1:26" ht="21" customHeight="1">
      <c r="A396" s="111"/>
      <c r="B396" s="110"/>
      <c r="C396" s="110"/>
      <c r="D396" s="110"/>
      <c r="E396" s="110"/>
      <c r="F396" s="110"/>
      <c r="G396" s="111"/>
      <c r="H396" s="110"/>
      <c r="I396" s="111"/>
      <c r="J396" s="111"/>
      <c r="K396" s="111"/>
      <c r="L396" s="111"/>
      <c r="M396" s="111"/>
      <c r="N396" s="111"/>
      <c r="O396" s="111"/>
      <c r="P396" s="111"/>
      <c r="Q396" s="111"/>
      <c r="R396" s="111"/>
      <c r="S396" s="111"/>
      <c r="T396" s="111"/>
      <c r="U396" s="111"/>
      <c r="V396" s="111"/>
      <c r="W396" s="111"/>
      <c r="X396" s="111"/>
      <c r="Y396" s="111"/>
      <c r="Z396" s="111"/>
    </row>
    <row r="397" spans="1:26" ht="21" customHeight="1">
      <c r="A397" s="111"/>
      <c r="B397" s="110"/>
      <c r="C397" s="110"/>
      <c r="D397" s="110"/>
      <c r="E397" s="110"/>
      <c r="F397" s="110"/>
      <c r="G397" s="111"/>
      <c r="H397" s="110"/>
      <c r="I397" s="111"/>
      <c r="J397" s="111"/>
      <c r="K397" s="111"/>
      <c r="L397" s="111"/>
      <c r="M397" s="111"/>
      <c r="N397" s="111"/>
      <c r="O397" s="111"/>
      <c r="P397" s="111"/>
      <c r="Q397" s="111"/>
      <c r="R397" s="111"/>
      <c r="S397" s="111"/>
      <c r="T397" s="111"/>
      <c r="U397" s="111"/>
      <c r="V397" s="111"/>
      <c r="W397" s="111"/>
      <c r="X397" s="111"/>
      <c r="Y397" s="111"/>
      <c r="Z397" s="111"/>
    </row>
    <row r="398" spans="1:26" ht="21" customHeight="1">
      <c r="A398" s="111"/>
      <c r="B398" s="110"/>
      <c r="C398" s="110"/>
      <c r="D398" s="110"/>
      <c r="E398" s="110"/>
      <c r="F398" s="110"/>
      <c r="G398" s="111"/>
      <c r="H398" s="110"/>
      <c r="I398" s="111"/>
      <c r="J398" s="111"/>
      <c r="K398" s="111"/>
      <c r="L398" s="111"/>
      <c r="M398" s="111"/>
      <c r="N398" s="111"/>
      <c r="O398" s="111"/>
      <c r="P398" s="111"/>
      <c r="Q398" s="111"/>
      <c r="R398" s="111"/>
      <c r="S398" s="111"/>
      <c r="T398" s="111"/>
      <c r="U398" s="111"/>
      <c r="V398" s="111"/>
      <c r="W398" s="111"/>
      <c r="X398" s="111"/>
      <c r="Y398" s="111"/>
      <c r="Z398" s="111"/>
    </row>
    <row r="399" spans="1:26" ht="21" customHeight="1">
      <c r="A399" s="111"/>
      <c r="B399" s="110"/>
      <c r="C399" s="110"/>
      <c r="D399" s="110"/>
      <c r="E399" s="110"/>
      <c r="F399" s="110"/>
      <c r="G399" s="111"/>
      <c r="H399" s="110"/>
      <c r="I399" s="111"/>
      <c r="J399" s="111"/>
      <c r="K399" s="111"/>
      <c r="L399" s="111"/>
      <c r="M399" s="111"/>
      <c r="N399" s="111"/>
      <c r="O399" s="111"/>
      <c r="P399" s="111"/>
      <c r="Q399" s="111"/>
      <c r="R399" s="111"/>
      <c r="S399" s="111"/>
      <c r="T399" s="111"/>
      <c r="U399" s="111"/>
      <c r="V399" s="111"/>
      <c r="W399" s="111"/>
      <c r="X399" s="111"/>
      <c r="Y399" s="111"/>
      <c r="Z399" s="111"/>
    </row>
    <row r="400" spans="1:26" ht="21" customHeight="1">
      <c r="A400" s="111"/>
      <c r="B400" s="110"/>
      <c r="C400" s="110"/>
      <c r="D400" s="110"/>
      <c r="E400" s="110"/>
      <c r="F400" s="110"/>
      <c r="G400" s="111"/>
      <c r="H400" s="110"/>
      <c r="I400" s="111"/>
      <c r="J400" s="111"/>
      <c r="K400" s="111"/>
      <c r="L400" s="111"/>
      <c r="M400" s="111"/>
      <c r="N400" s="111"/>
      <c r="O400" s="111"/>
      <c r="P400" s="111"/>
      <c r="Q400" s="111"/>
      <c r="R400" s="111"/>
      <c r="S400" s="111"/>
      <c r="T400" s="111"/>
      <c r="U400" s="111"/>
      <c r="V400" s="111"/>
      <c r="W400" s="111"/>
      <c r="X400" s="111"/>
      <c r="Y400" s="111"/>
      <c r="Z400" s="111"/>
    </row>
    <row r="401" spans="1:26" ht="21" customHeight="1">
      <c r="A401" s="111"/>
      <c r="B401" s="110"/>
      <c r="C401" s="110"/>
      <c r="D401" s="110"/>
      <c r="E401" s="110"/>
      <c r="F401" s="110"/>
      <c r="G401" s="111"/>
      <c r="H401" s="110"/>
      <c r="I401" s="111"/>
      <c r="J401" s="111"/>
      <c r="K401" s="111"/>
      <c r="L401" s="111"/>
      <c r="M401" s="111"/>
      <c r="N401" s="111"/>
      <c r="O401" s="111"/>
      <c r="P401" s="111"/>
      <c r="Q401" s="111"/>
      <c r="R401" s="111"/>
      <c r="S401" s="111"/>
      <c r="T401" s="111"/>
      <c r="U401" s="111"/>
      <c r="V401" s="111"/>
      <c r="W401" s="111"/>
      <c r="X401" s="111"/>
      <c r="Y401" s="111"/>
      <c r="Z401" s="111"/>
    </row>
    <row r="402" spans="1:26" ht="21" customHeight="1">
      <c r="A402" s="111"/>
      <c r="B402" s="110"/>
      <c r="C402" s="110"/>
      <c r="D402" s="110"/>
      <c r="E402" s="110"/>
      <c r="F402" s="110"/>
      <c r="G402" s="111"/>
      <c r="H402" s="110"/>
      <c r="I402" s="111"/>
      <c r="J402" s="111"/>
      <c r="K402" s="111"/>
      <c r="L402" s="111"/>
      <c r="M402" s="111"/>
      <c r="N402" s="111"/>
      <c r="O402" s="111"/>
      <c r="P402" s="111"/>
      <c r="Q402" s="111"/>
      <c r="R402" s="111"/>
      <c r="S402" s="111"/>
      <c r="T402" s="111"/>
      <c r="U402" s="111"/>
      <c r="V402" s="111"/>
      <c r="W402" s="111"/>
      <c r="X402" s="111"/>
      <c r="Y402" s="111"/>
      <c r="Z402" s="111"/>
    </row>
    <row r="403" spans="1:26" ht="21" customHeight="1">
      <c r="A403" s="111"/>
      <c r="B403" s="110"/>
      <c r="C403" s="110"/>
      <c r="D403" s="110"/>
      <c r="E403" s="110"/>
      <c r="F403" s="110"/>
      <c r="G403" s="111"/>
      <c r="H403" s="110"/>
      <c r="I403" s="111"/>
      <c r="J403" s="111"/>
      <c r="K403" s="111"/>
      <c r="L403" s="111"/>
      <c r="M403" s="111"/>
      <c r="N403" s="111"/>
      <c r="O403" s="111"/>
      <c r="P403" s="111"/>
      <c r="Q403" s="111"/>
      <c r="R403" s="111"/>
      <c r="S403" s="111"/>
      <c r="T403" s="111"/>
      <c r="U403" s="111"/>
      <c r="V403" s="111"/>
      <c r="W403" s="111"/>
      <c r="X403" s="111"/>
      <c r="Y403" s="111"/>
      <c r="Z403" s="111"/>
    </row>
    <row r="404" spans="1:26" ht="21" customHeight="1">
      <c r="A404" s="111"/>
      <c r="B404" s="110"/>
      <c r="C404" s="110"/>
      <c r="D404" s="110"/>
      <c r="E404" s="110"/>
      <c r="F404" s="110"/>
      <c r="G404" s="111"/>
      <c r="H404" s="110"/>
      <c r="I404" s="111"/>
      <c r="J404" s="111"/>
      <c r="K404" s="111"/>
      <c r="L404" s="111"/>
      <c r="M404" s="111"/>
      <c r="N404" s="111"/>
      <c r="O404" s="111"/>
      <c r="P404" s="111"/>
      <c r="Q404" s="111"/>
      <c r="R404" s="111"/>
      <c r="S404" s="111"/>
      <c r="T404" s="111"/>
      <c r="U404" s="111"/>
      <c r="V404" s="111"/>
      <c r="W404" s="111"/>
      <c r="X404" s="111"/>
      <c r="Y404" s="111"/>
      <c r="Z404" s="111"/>
    </row>
    <row r="405" spans="1:26" ht="21" customHeight="1">
      <c r="A405" s="111"/>
      <c r="B405" s="110"/>
      <c r="C405" s="110"/>
      <c r="D405" s="110"/>
      <c r="E405" s="110"/>
      <c r="F405" s="110"/>
      <c r="G405" s="111"/>
      <c r="H405" s="110"/>
      <c r="I405" s="111"/>
      <c r="J405" s="111"/>
      <c r="K405" s="111"/>
      <c r="L405" s="111"/>
      <c r="M405" s="111"/>
      <c r="N405" s="111"/>
      <c r="O405" s="111"/>
      <c r="P405" s="111"/>
      <c r="Q405" s="111"/>
      <c r="R405" s="111"/>
      <c r="S405" s="111"/>
      <c r="T405" s="111"/>
      <c r="U405" s="111"/>
      <c r="V405" s="111"/>
      <c r="W405" s="111"/>
      <c r="X405" s="111"/>
      <c r="Y405" s="111"/>
      <c r="Z405" s="111"/>
    </row>
    <row r="406" spans="1:26" ht="21" customHeight="1">
      <c r="A406" s="111"/>
      <c r="B406" s="110"/>
      <c r="C406" s="110"/>
      <c r="D406" s="110"/>
      <c r="E406" s="110"/>
      <c r="F406" s="110"/>
      <c r="G406" s="111"/>
      <c r="H406" s="110"/>
      <c r="I406" s="111"/>
      <c r="J406" s="111"/>
      <c r="K406" s="111"/>
      <c r="L406" s="111"/>
      <c r="M406" s="111"/>
      <c r="N406" s="111"/>
      <c r="O406" s="111"/>
      <c r="P406" s="111"/>
      <c r="Q406" s="111"/>
      <c r="R406" s="111"/>
      <c r="S406" s="111"/>
      <c r="T406" s="111"/>
      <c r="U406" s="111"/>
      <c r="V406" s="111"/>
      <c r="W406" s="111"/>
      <c r="X406" s="111"/>
      <c r="Y406" s="111"/>
      <c r="Z406" s="111"/>
    </row>
    <row r="407" spans="1:26" ht="21" customHeight="1">
      <c r="A407" s="111"/>
      <c r="B407" s="110"/>
      <c r="C407" s="110"/>
      <c r="D407" s="110"/>
      <c r="E407" s="110"/>
      <c r="F407" s="110"/>
      <c r="G407" s="111"/>
      <c r="H407" s="110"/>
      <c r="I407" s="111"/>
      <c r="J407" s="111"/>
      <c r="K407" s="111"/>
      <c r="L407" s="111"/>
      <c r="M407" s="111"/>
      <c r="N407" s="111"/>
      <c r="O407" s="111"/>
      <c r="P407" s="111"/>
      <c r="Q407" s="111"/>
      <c r="R407" s="111"/>
      <c r="S407" s="111"/>
      <c r="T407" s="111"/>
      <c r="U407" s="111"/>
      <c r="V407" s="111"/>
      <c r="W407" s="111"/>
      <c r="X407" s="111"/>
      <c r="Y407" s="111"/>
      <c r="Z407" s="111"/>
    </row>
    <row r="408" spans="1:26" ht="21" customHeight="1">
      <c r="A408" s="111"/>
      <c r="B408" s="110"/>
      <c r="C408" s="110"/>
      <c r="D408" s="110"/>
      <c r="E408" s="110"/>
      <c r="F408" s="110"/>
      <c r="G408" s="111"/>
      <c r="H408" s="110"/>
      <c r="I408" s="111"/>
      <c r="J408" s="111"/>
      <c r="K408" s="111"/>
      <c r="L408" s="111"/>
      <c r="M408" s="111"/>
      <c r="N408" s="111"/>
      <c r="O408" s="111"/>
      <c r="P408" s="111"/>
      <c r="Q408" s="111"/>
      <c r="R408" s="111"/>
      <c r="S408" s="111"/>
      <c r="T408" s="111"/>
      <c r="U408" s="111"/>
      <c r="V408" s="111"/>
      <c r="W408" s="111"/>
      <c r="X408" s="111"/>
      <c r="Y408" s="111"/>
      <c r="Z408" s="111"/>
    </row>
    <row r="409" spans="1:26" ht="21" customHeight="1">
      <c r="A409" s="111"/>
      <c r="B409" s="110"/>
      <c r="C409" s="110"/>
      <c r="D409" s="110"/>
      <c r="E409" s="110"/>
      <c r="F409" s="110"/>
      <c r="G409" s="111"/>
      <c r="H409" s="110"/>
      <c r="I409" s="111"/>
      <c r="J409" s="111"/>
      <c r="K409" s="111"/>
      <c r="L409" s="111"/>
      <c r="M409" s="111"/>
      <c r="N409" s="111"/>
      <c r="O409" s="111"/>
      <c r="P409" s="111"/>
      <c r="Q409" s="111"/>
      <c r="R409" s="111"/>
      <c r="S409" s="111"/>
      <c r="T409" s="111"/>
      <c r="U409" s="111"/>
      <c r="V409" s="111"/>
      <c r="W409" s="111"/>
      <c r="X409" s="111"/>
      <c r="Y409" s="111"/>
      <c r="Z409" s="111"/>
    </row>
    <row r="410" spans="1:26" ht="21" customHeight="1">
      <c r="A410" s="111"/>
      <c r="B410" s="110"/>
      <c r="C410" s="110"/>
      <c r="D410" s="110"/>
      <c r="E410" s="110"/>
      <c r="F410" s="110"/>
      <c r="G410" s="111"/>
      <c r="H410" s="110"/>
      <c r="I410" s="111"/>
      <c r="J410" s="111"/>
      <c r="K410" s="111"/>
      <c r="L410" s="111"/>
      <c r="M410" s="111"/>
      <c r="N410" s="111"/>
      <c r="O410" s="111"/>
      <c r="P410" s="111"/>
      <c r="Q410" s="111"/>
      <c r="R410" s="111"/>
      <c r="S410" s="111"/>
      <c r="T410" s="111"/>
      <c r="U410" s="111"/>
      <c r="V410" s="111"/>
      <c r="W410" s="111"/>
      <c r="X410" s="111"/>
      <c r="Y410" s="111"/>
      <c r="Z410" s="111"/>
    </row>
    <row r="411" spans="1:26" ht="21" customHeight="1">
      <c r="A411" s="111"/>
      <c r="B411" s="110"/>
      <c r="C411" s="110"/>
      <c r="D411" s="110"/>
      <c r="E411" s="110"/>
      <c r="F411" s="110"/>
      <c r="G411" s="111"/>
      <c r="H411" s="110"/>
      <c r="I411" s="111"/>
      <c r="J411" s="111"/>
      <c r="K411" s="111"/>
      <c r="L411" s="111"/>
      <c r="M411" s="111"/>
      <c r="N411" s="111"/>
      <c r="O411" s="111"/>
      <c r="P411" s="111"/>
      <c r="Q411" s="111"/>
      <c r="R411" s="111"/>
      <c r="S411" s="111"/>
      <c r="T411" s="111"/>
      <c r="U411" s="111"/>
      <c r="V411" s="111"/>
      <c r="W411" s="111"/>
      <c r="X411" s="111"/>
      <c r="Y411" s="111"/>
      <c r="Z411" s="111"/>
    </row>
    <row r="412" spans="1:26" ht="21" customHeight="1">
      <c r="A412" s="111"/>
      <c r="B412" s="110"/>
      <c r="C412" s="110"/>
      <c r="D412" s="110"/>
      <c r="E412" s="110"/>
      <c r="F412" s="110"/>
      <c r="G412" s="111"/>
      <c r="H412" s="110"/>
      <c r="I412" s="111"/>
      <c r="J412" s="111"/>
      <c r="K412" s="111"/>
      <c r="L412" s="111"/>
      <c r="M412" s="111"/>
      <c r="N412" s="111"/>
      <c r="O412" s="111"/>
      <c r="P412" s="111"/>
      <c r="Q412" s="111"/>
      <c r="R412" s="111"/>
      <c r="S412" s="111"/>
      <c r="T412" s="111"/>
      <c r="U412" s="111"/>
      <c r="V412" s="111"/>
      <c r="W412" s="111"/>
      <c r="X412" s="111"/>
      <c r="Y412" s="111"/>
      <c r="Z412" s="111"/>
    </row>
    <row r="413" spans="1:26" ht="21" customHeight="1">
      <c r="A413" s="111"/>
      <c r="B413" s="110"/>
      <c r="C413" s="110"/>
      <c r="D413" s="110"/>
      <c r="E413" s="110"/>
      <c r="F413" s="110"/>
      <c r="G413" s="111"/>
      <c r="H413" s="110"/>
      <c r="I413" s="111"/>
      <c r="J413" s="111"/>
      <c r="K413" s="111"/>
      <c r="L413" s="111"/>
      <c r="M413" s="111"/>
      <c r="N413" s="111"/>
      <c r="O413" s="111"/>
      <c r="P413" s="111"/>
      <c r="Q413" s="111"/>
      <c r="R413" s="111"/>
      <c r="S413" s="111"/>
      <c r="T413" s="111"/>
      <c r="U413" s="111"/>
      <c r="V413" s="111"/>
      <c r="W413" s="111"/>
      <c r="X413" s="111"/>
      <c r="Y413" s="111"/>
      <c r="Z413" s="111"/>
    </row>
    <row r="414" spans="1:26" ht="21" customHeight="1">
      <c r="A414" s="111"/>
      <c r="B414" s="110"/>
      <c r="C414" s="110"/>
      <c r="D414" s="110"/>
      <c r="E414" s="110"/>
      <c r="F414" s="110"/>
      <c r="G414" s="111"/>
      <c r="H414" s="110"/>
      <c r="I414" s="111"/>
      <c r="J414" s="111"/>
      <c r="K414" s="111"/>
      <c r="L414" s="111"/>
      <c r="M414" s="111"/>
      <c r="N414" s="111"/>
      <c r="O414" s="111"/>
      <c r="P414" s="111"/>
      <c r="Q414" s="111"/>
      <c r="R414" s="111"/>
      <c r="S414" s="111"/>
      <c r="T414" s="111"/>
      <c r="U414" s="111"/>
      <c r="V414" s="111"/>
      <c r="W414" s="111"/>
      <c r="X414" s="111"/>
      <c r="Y414" s="111"/>
      <c r="Z414" s="111"/>
    </row>
    <row r="415" spans="1:26" ht="21" customHeight="1">
      <c r="A415" s="111"/>
      <c r="B415" s="110"/>
      <c r="C415" s="110"/>
      <c r="D415" s="110"/>
      <c r="E415" s="110"/>
      <c r="F415" s="110"/>
      <c r="G415" s="111"/>
      <c r="H415" s="110"/>
      <c r="I415" s="111"/>
      <c r="J415" s="111"/>
      <c r="K415" s="111"/>
      <c r="L415" s="111"/>
      <c r="M415" s="111"/>
      <c r="N415" s="111"/>
      <c r="O415" s="111"/>
      <c r="P415" s="111"/>
      <c r="Q415" s="111"/>
      <c r="R415" s="111"/>
      <c r="S415" s="111"/>
      <c r="T415" s="111"/>
      <c r="U415" s="111"/>
      <c r="V415" s="111"/>
      <c r="W415" s="111"/>
      <c r="X415" s="111"/>
      <c r="Y415" s="111"/>
      <c r="Z415" s="111"/>
    </row>
    <row r="416" spans="1:26" ht="21" customHeight="1">
      <c r="A416" s="111"/>
      <c r="B416" s="110"/>
      <c r="C416" s="110"/>
      <c r="D416" s="110"/>
      <c r="E416" s="110"/>
      <c r="F416" s="110"/>
      <c r="G416" s="111"/>
      <c r="H416" s="110"/>
      <c r="I416" s="111"/>
      <c r="J416" s="111"/>
      <c r="K416" s="111"/>
      <c r="L416" s="111"/>
      <c r="M416" s="111"/>
      <c r="N416" s="111"/>
      <c r="O416" s="111"/>
      <c r="P416" s="111"/>
      <c r="Q416" s="111"/>
      <c r="R416" s="111"/>
      <c r="S416" s="111"/>
      <c r="T416" s="111"/>
      <c r="U416" s="111"/>
      <c r="V416" s="111"/>
      <c r="W416" s="111"/>
      <c r="X416" s="111"/>
      <c r="Y416" s="111"/>
      <c r="Z416" s="111"/>
    </row>
    <row r="417" spans="1:26" ht="21" customHeight="1">
      <c r="A417" s="111"/>
      <c r="B417" s="110"/>
      <c r="C417" s="110"/>
      <c r="D417" s="110"/>
      <c r="E417" s="110"/>
      <c r="F417" s="110"/>
      <c r="G417" s="111"/>
      <c r="H417" s="110"/>
      <c r="I417" s="111"/>
      <c r="J417" s="111"/>
      <c r="K417" s="111"/>
      <c r="L417" s="111"/>
      <c r="M417" s="111"/>
      <c r="N417" s="111"/>
      <c r="O417" s="111"/>
      <c r="P417" s="111"/>
      <c r="Q417" s="111"/>
      <c r="R417" s="111"/>
      <c r="S417" s="111"/>
      <c r="T417" s="111"/>
      <c r="U417" s="111"/>
      <c r="V417" s="111"/>
      <c r="W417" s="111"/>
      <c r="X417" s="111"/>
      <c r="Y417" s="111"/>
      <c r="Z417" s="111"/>
    </row>
    <row r="418" spans="1:26" ht="21" customHeight="1">
      <c r="A418" s="111"/>
      <c r="B418" s="110"/>
      <c r="C418" s="110"/>
      <c r="D418" s="110"/>
      <c r="E418" s="110"/>
      <c r="F418" s="110"/>
      <c r="G418" s="111"/>
      <c r="H418" s="110"/>
      <c r="I418" s="111"/>
      <c r="J418" s="111"/>
      <c r="K418" s="111"/>
      <c r="L418" s="111"/>
      <c r="M418" s="111"/>
      <c r="N418" s="111"/>
      <c r="O418" s="111"/>
      <c r="P418" s="111"/>
      <c r="Q418" s="111"/>
      <c r="R418" s="111"/>
      <c r="S418" s="111"/>
      <c r="T418" s="111"/>
      <c r="U418" s="111"/>
      <c r="V418" s="111"/>
      <c r="W418" s="111"/>
      <c r="X418" s="111"/>
      <c r="Y418" s="111"/>
      <c r="Z418" s="111"/>
    </row>
    <row r="419" spans="1:26" ht="21" customHeight="1">
      <c r="A419" s="111"/>
      <c r="B419" s="110"/>
      <c r="C419" s="110"/>
      <c r="D419" s="110"/>
      <c r="E419" s="110"/>
      <c r="F419" s="110"/>
      <c r="G419" s="111"/>
      <c r="H419" s="110"/>
      <c r="I419" s="111"/>
      <c r="J419" s="111"/>
      <c r="K419" s="111"/>
      <c r="L419" s="111"/>
      <c r="M419" s="111"/>
      <c r="N419" s="111"/>
      <c r="O419" s="111"/>
      <c r="P419" s="111"/>
      <c r="Q419" s="111"/>
      <c r="R419" s="111"/>
      <c r="S419" s="111"/>
      <c r="T419" s="111"/>
      <c r="U419" s="111"/>
      <c r="V419" s="111"/>
      <c r="W419" s="111"/>
      <c r="X419" s="111"/>
      <c r="Y419" s="111"/>
      <c r="Z419" s="111"/>
    </row>
    <row r="420" spans="1:26" ht="21" customHeight="1">
      <c r="A420" s="111"/>
      <c r="B420" s="110"/>
      <c r="C420" s="110"/>
      <c r="D420" s="110"/>
      <c r="E420" s="110"/>
      <c r="F420" s="110"/>
      <c r="G420" s="111"/>
      <c r="H420" s="110"/>
      <c r="I420" s="111"/>
      <c r="J420" s="111"/>
      <c r="K420" s="111"/>
      <c r="L420" s="111"/>
      <c r="M420" s="111"/>
      <c r="N420" s="111"/>
      <c r="O420" s="111"/>
      <c r="P420" s="111"/>
      <c r="Q420" s="111"/>
      <c r="R420" s="111"/>
      <c r="S420" s="111"/>
      <c r="T420" s="111"/>
      <c r="U420" s="111"/>
      <c r="V420" s="111"/>
      <c r="W420" s="111"/>
      <c r="X420" s="111"/>
      <c r="Y420" s="111"/>
      <c r="Z420" s="111"/>
    </row>
    <row r="421" spans="1:26" ht="21" customHeight="1">
      <c r="A421" s="111"/>
      <c r="B421" s="110"/>
      <c r="C421" s="110"/>
      <c r="D421" s="110"/>
      <c r="E421" s="110"/>
      <c r="F421" s="110"/>
      <c r="G421" s="111"/>
      <c r="H421" s="110"/>
      <c r="I421" s="111"/>
      <c r="J421" s="111"/>
      <c r="K421" s="111"/>
      <c r="L421" s="111"/>
      <c r="M421" s="111"/>
      <c r="N421" s="111"/>
      <c r="O421" s="111"/>
      <c r="P421" s="111"/>
      <c r="Q421" s="111"/>
      <c r="R421" s="111"/>
      <c r="S421" s="111"/>
      <c r="T421" s="111"/>
      <c r="U421" s="111"/>
      <c r="V421" s="111"/>
      <c r="W421" s="111"/>
      <c r="X421" s="111"/>
      <c r="Y421" s="111"/>
      <c r="Z421" s="111"/>
    </row>
    <row r="422" spans="1:26" ht="21" customHeight="1">
      <c r="A422" s="111"/>
      <c r="B422" s="110"/>
      <c r="C422" s="110"/>
      <c r="D422" s="110"/>
      <c r="E422" s="110"/>
      <c r="F422" s="110"/>
      <c r="G422" s="111"/>
      <c r="H422" s="110"/>
      <c r="I422" s="111"/>
      <c r="J422" s="111"/>
      <c r="K422" s="111"/>
      <c r="L422" s="111"/>
      <c r="M422" s="111"/>
      <c r="N422" s="111"/>
      <c r="O422" s="111"/>
      <c r="P422" s="111"/>
      <c r="Q422" s="111"/>
      <c r="R422" s="111"/>
      <c r="S422" s="111"/>
      <c r="T422" s="111"/>
      <c r="U422" s="111"/>
      <c r="V422" s="111"/>
      <c r="W422" s="111"/>
      <c r="X422" s="111"/>
      <c r="Y422" s="111"/>
      <c r="Z422" s="111"/>
    </row>
    <row r="423" spans="1:26" ht="21" customHeight="1">
      <c r="A423" s="111"/>
      <c r="B423" s="110"/>
      <c r="C423" s="110"/>
      <c r="D423" s="110"/>
      <c r="E423" s="110"/>
      <c r="F423" s="110"/>
      <c r="G423" s="111"/>
      <c r="H423" s="110"/>
      <c r="I423" s="111"/>
      <c r="J423" s="111"/>
      <c r="K423" s="111"/>
      <c r="L423" s="111"/>
      <c r="M423" s="111"/>
      <c r="N423" s="111"/>
      <c r="O423" s="111"/>
      <c r="P423" s="111"/>
      <c r="Q423" s="111"/>
      <c r="R423" s="111"/>
      <c r="S423" s="111"/>
      <c r="T423" s="111"/>
      <c r="U423" s="111"/>
      <c r="V423" s="111"/>
      <c r="W423" s="111"/>
      <c r="X423" s="111"/>
      <c r="Y423" s="111"/>
      <c r="Z423" s="111"/>
    </row>
    <row r="424" spans="1:26" ht="21" customHeight="1">
      <c r="A424" s="111"/>
      <c r="B424" s="110"/>
      <c r="C424" s="110"/>
      <c r="D424" s="110"/>
      <c r="E424" s="110"/>
      <c r="F424" s="110"/>
      <c r="G424" s="111"/>
      <c r="H424" s="110"/>
      <c r="I424" s="111"/>
      <c r="J424" s="111"/>
      <c r="K424" s="111"/>
      <c r="L424" s="111"/>
      <c r="M424" s="111"/>
      <c r="N424" s="111"/>
      <c r="O424" s="111"/>
      <c r="P424" s="111"/>
      <c r="Q424" s="111"/>
      <c r="R424" s="111"/>
      <c r="S424" s="111"/>
      <c r="T424" s="111"/>
      <c r="U424" s="111"/>
      <c r="V424" s="111"/>
      <c r="W424" s="111"/>
      <c r="X424" s="111"/>
      <c r="Y424" s="111"/>
      <c r="Z424" s="111"/>
    </row>
    <row r="425" spans="1:26" ht="21" customHeight="1">
      <c r="A425" s="111"/>
      <c r="B425" s="110"/>
      <c r="C425" s="110"/>
      <c r="D425" s="110"/>
      <c r="E425" s="110"/>
      <c r="F425" s="110"/>
      <c r="G425" s="111"/>
      <c r="H425" s="110"/>
      <c r="I425" s="111"/>
      <c r="J425" s="111"/>
      <c r="K425" s="111"/>
      <c r="L425" s="111"/>
      <c r="M425" s="111"/>
      <c r="N425" s="111"/>
      <c r="O425" s="111"/>
      <c r="P425" s="111"/>
      <c r="Q425" s="111"/>
      <c r="R425" s="111"/>
      <c r="S425" s="111"/>
      <c r="T425" s="111"/>
      <c r="U425" s="111"/>
      <c r="V425" s="111"/>
      <c r="W425" s="111"/>
      <c r="X425" s="111"/>
      <c r="Y425" s="111"/>
      <c r="Z425" s="111"/>
    </row>
    <row r="426" spans="1:26" ht="21" customHeight="1">
      <c r="A426" s="111"/>
      <c r="B426" s="110"/>
      <c r="C426" s="110"/>
      <c r="D426" s="110"/>
      <c r="E426" s="110"/>
      <c r="F426" s="110"/>
      <c r="G426" s="111"/>
      <c r="H426" s="110"/>
      <c r="I426" s="111"/>
      <c r="J426" s="111"/>
      <c r="K426" s="111"/>
      <c r="L426" s="111"/>
      <c r="M426" s="111"/>
      <c r="N426" s="111"/>
      <c r="O426" s="111"/>
      <c r="P426" s="111"/>
      <c r="Q426" s="111"/>
      <c r="R426" s="111"/>
      <c r="S426" s="111"/>
      <c r="T426" s="111"/>
      <c r="U426" s="111"/>
      <c r="V426" s="111"/>
      <c r="W426" s="111"/>
      <c r="X426" s="111"/>
      <c r="Y426" s="111"/>
      <c r="Z426" s="111"/>
    </row>
    <row r="427" spans="1:26" ht="21" customHeight="1">
      <c r="A427" s="111"/>
      <c r="B427" s="110"/>
      <c r="C427" s="110"/>
      <c r="D427" s="110"/>
      <c r="E427" s="110"/>
      <c r="F427" s="110"/>
      <c r="G427" s="111"/>
      <c r="H427" s="110"/>
      <c r="I427" s="111"/>
      <c r="J427" s="111"/>
      <c r="K427" s="111"/>
      <c r="L427" s="111"/>
      <c r="M427" s="111"/>
      <c r="N427" s="111"/>
      <c r="O427" s="111"/>
      <c r="P427" s="111"/>
      <c r="Q427" s="111"/>
      <c r="R427" s="111"/>
      <c r="S427" s="111"/>
      <c r="T427" s="111"/>
      <c r="U427" s="111"/>
      <c r="V427" s="111"/>
      <c r="W427" s="111"/>
      <c r="X427" s="111"/>
      <c r="Y427" s="111"/>
      <c r="Z427" s="111"/>
    </row>
    <row r="428" spans="1:26" ht="21" customHeight="1">
      <c r="A428" s="111"/>
      <c r="B428" s="110"/>
      <c r="C428" s="110"/>
      <c r="D428" s="110"/>
      <c r="E428" s="110"/>
      <c r="F428" s="110"/>
      <c r="G428" s="111"/>
      <c r="H428" s="110"/>
      <c r="I428" s="111"/>
      <c r="J428" s="111"/>
      <c r="K428" s="111"/>
      <c r="L428" s="111"/>
      <c r="M428" s="111"/>
      <c r="N428" s="111"/>
      <c r="O428" s="111"/>
      <c r="P428" s="111"/>
      <c r="Q428" s="111"/>
      <c r="R428" s="111"/>
      <c r="S428" s="111"/>
      <c r="T428" s="111"/>
      <c r="U428" s="111"/>
      <c r="V428" s="111"/>
      <c r="W428" s="111"/>
      <c r="X428" s="111"/>
      <c r="Y428" s="111"/>
      <c r="Z428" s="111"/>
    </row>
    <row r="429" spans="1:26" ht="21" customHeight="1">
      <c r="A429" s="111"/>
      <c r="B429" s="110"/>
      <c r="C429" s="110"/>
      <c r="D429" s="110"/>
      <c r="E429" s="110"/>
      <c r="F429" s="110"/>
      <c r="G429" s="111"/>
      <c r="H429" s="110"/>
      <c r="I429" s="111"/>
      <c r="J429" s="111"/>
      <c r="K429" s="111"/>
      <c r="L429" s="111"/>
      <c r="M429" s="111"/>
      <c r="N429" s="111"/>
      <c r="O429" s="111"/>
      <c r="P429" s="111"/>
      <c r="Q429" s="111"/>
      <c r="R429" s="111"/>
      <c r="S429" s="111"/>
      <c r="T429" s="111"/>
      <c r="U429" s="111"/>
      <c r="V429" s="111"/>
      <c r="W429" s="111"/>
      <c r="X429" s="111"/>
      <c r="Y429" s="111"/>
      <c r="Z429" s="111"/>
    </row>
    <row r="430" spans="1:26" ht="21" customHeight="1">
      <c r="A430" s="111"/>
      <c r="B430" s="110"/>
      <c r="C430" s="110"/>
      <c r="D430" s="110"/>
      <c r="E430" s="110"/>
      <c r="F430" s="110"/>
      <c r="G430" s="111"/>
      <c r="H430" s="110"/>
      <c r="I430" s="111"/>
      <c r="J430" s="111"/>
      <c r="K430" s="111"/>
      <c r="L430" s="111"/>
      <c r="M430" s="111"/>
      <c r="N430" s="111"/>
      <c r="O430" s="111"/>
      <c r="P430" s="111"/>
      <c r="Q430" s="111"/>
      <c r="R430" s="111"/>
      <c r="S430" s="111"/>
      <c r="T430" s="111"/>
      <c r="U430" s="111"/>
      <c r="V430" s="111"/>
      <c r="W430" s="111"/>
      <c r="X430" s="111"/>
      <c r="Y430" s="111"/>
      <c r="Z430" s="111"/>
    </row>
    <row r="431" spans="1:26" ht="21" customHeight="1">
      <c r="A431" s="111"/>
      <c r="B431" s="110"/>
      <c r="C431" s="110"/>
      <c r="D431" s="110"/>
      <c r="E431" s="110"/>
      <c r="F431" s="110"/>
      <c r="G431" s="111"/>
      <c r="H431" s="110"/>
      <c r="I431" s="111"/>
      <c r="J431" s="111"/>
      <c r="K431" s="111"/>
      <c r="L431" s="111"/>
      <c r="M431" s="111"/>
      <c r="N431" s="111"/>
      <c r="O431" s="111"/>
      <c r="P431" s="111"/>
      <c r="Q431" s="111"/>
      <c r="R431" s="111"/>
      <c r="S431" s="111"/>
      <c r="T431" s="111"/>
      <c r="U431" s="111"/>
      <c r="V431" s="111"/>
      <c r="W431" s="111"/>
      <c r="X431" s="111"/>
      <c r="Y431" s="111"/>
      <c r="Z431" s="111"/>
    </row>
    <row r="432" spans="1:26" ht="21" customHeight="1">
      <c r="A432" s="111"/>
      <c r="B432" s="110"/>
      <c r="C432" s="110"/>
      <c r="D432" s="110"/>
      <c r="E432" s="110"/>
      <c r="F432" s="110"/>
      <c r="G432" s="111"/>
      <c r="H432" s="110"/>
      <c r="I432" s="111"/>
      <c r="J432" s="111"/>
      <c r="K432" s="111"/>
      <c r="L432" s="111"/>
      <c r="M432" s="111"/>
      <c r="N432" s="111"/>
      <c r="O432" s="111"/>
      <c r="P432" s="111"/>
      <c r="Q432" s="111"/>
      <c r="R432" s="111"/>
      <c r="S432" s="111"/>
      <c r="T432" s="111"/>
      <c r="U432" s="111"/>
      <c r="V432" s="111"/>
      <c r="W432" s="111"/>
      <c r="X432" s="111"/>
      <c r="Y432" s="111"/>
      <c r="Z432" s="111"/>
    </row>
    <row r="433" spans="1:26" ht="21" customHeight="1">
      <c r="A433" s="111"/>
      <c r="B433" s="110"/>
      <c r="C433" s="110"/>
      <c r="D433" s="110"/>
      <c r="E433" s="110"/>
      <c r="F433" s="110"/>
      <c r="G433" s="111"/>
      <c r="H433" s="110"/>
      <c r="I433" s="111"/>
      <c r="J433" s="111"/>
      <c r="K433" s="111"/>
      <c r="L433" s="111"/>
      <c r="M433" s="111"/>
      <c r="N433" s="111"/>
      <c r="O433" s="111"/>
      <c r="P433" s="111"/>
      <c r="Q433" s="111"/>
      <c r="R433" s="111"/>
      <c r="S433" s="111"/>
      <c r="T433" s="111"/>
      <c r="U433" s="111"/>
      <c r="V433" s="111"/>
      <c r="W433" s="111"/>
      <c r="X433" s="111"/>
      <c r="Y433" s="111"/>
      <c r="Z433" s="111"/>
    </row>
    <row r="434" spans="1:26" ht="21" customHeight="1">
      <c r="A434" s="111"/>
      <c r="B434" s="110"/>
      <c r="C434" s="110"/>
      <c r="D434" s="110"/>
      <c r="E434" s="110"/>
      <c r="F434" s="110"/>
      <c r="G434" s="111"/>
      <c r="H434" s="110"/>
      <c r="I434" s="111"/>
      <c r="J434" s="111"/>
      <c r="K434" s="111"/>
      <c r="L434" s="111"/>
      <c r="M434" s="111"/>
      <c r="N434" s="111"/>
      <c r="O434" s="111"/>
      <c r="P434" s="111"/>
      <c r="Q434" s="111"/>
      <c r="R434" s="111"/>
      <c r="S434" s="111"/>
      <c r="T434" s="111"/>
      <c r="U434" s="111"/>
      <c r="V434" s="111"/>
      <c r="W434" s="111"/>
      <c r="X434" s="111"/>
      <c r="Y434" s="111"/>
      <c r="Z434" s="111"/>
    </row>
    <row r="435" spans="1:26" ht="21" customHeight="1">
      <c r="A435" s="111"/>
      <c r="B435" s="110"/>
      <c r="C435" s="110"/>
      <c r="D435" s="110"/>
      <c r="E435" s="110"/>
      <c r="F435" s="110"/>
      <c r="G435" s="111"/>
      <c r="H435" s="110"/>
      <c r="I435" s="111"/>
      <c r="J435" s="111"/>
      <c r="K435" s="111"/>
      <c r="L435" s="111"/>
      <c r="M435" s="111"/>
      <c r="N435" s="111"/>
      <c r="O435" s="111"/>
      <c r="P435" s="111"/>
      <c r="Q435" s="111"/>
      <c r="R435" s="111"/>
      <c r="S435" s="111"/>
      <c r="T435" s="111"/>
      <c r="U435" s="111"/>
      <c r="V435" s="111"/>
      <c r="W435" s="111"/>
      <c r="X435" s="111"/>
      <c r="Y435" s="111"/>
      <c r="Z435" s="111"/>
    </row>
    <row r="436" spans="1:26" ht="21" customHeight="1">
      <c r="A436" s="111"/>
      <c r="B436" s="110"/>
      <c r="C436" s="110"/>
      <c r="D436" s="110"/>
      <c r="E436" s="110"/>
      <c r="F436" s="110"/>
      <c r="G436" s="111"/>
      <c r="H436" s="110"/>
      <c r="I436" s="111"/>
      <c r="J436" s="111"/>
      <c r="K436" s="111"/>
      <c r="L436" s="111"/>
      <c r="M436" s="111"/>
      <c r="N436" s="111"/>
      <c r="O436" s="111"/>
      <c r="P436" s="111"/>
      <c r="Q436" s="111"/>
      <c r="R436" s="111"/>
      <c r="S436" s="111"/>
      <c r="T436" s="111"/>
      <c r="U436" s="111"/>
      <c r="V436" s="111"/>
      <c r="W436" s="111"/>
      <c r="X436" s="111"/>
      <c r="Y436" s="111"/>
      <c r="Z436" s="111"/>
    </row>
    <row r="437" spans="1:26" ht="21" customHeight="1">
      <c r="A437" s="111"/>
      <c r="B437" s="110"/>
      <c r="C437" s="110"/>
      <c r="D437" s="110"/>
      <c r="E437" s="110"/>
      <c r="F437" s="110"/>
      <c r="G437" s="111"/>
      <c r="H437" s="110"/>
      <c r="I437" s="111"/>
      <c r="J437" s="111"/>
      <c r="K437" s="111"/>
      <c r="L437" s="111"/>
      <c r="M437" s="111"/>
      <c r="N437" s="111"/>
      <c r="O437" s="111"/>
      <c r="P437" s="111"/>
      <c r="Q437" s="111"/>
      <c r="R437" s="111"/>
      <c r="S437" s="111"/>
      <c r="T437" s="111"/>
      <c r="U437" s="111"/>
      <c r="V437" s="111"/>
      <c r="W437" s="111"/>
      <c r="X437" s="111"/>
      <c r="Y437" s="111"/>
      <c r="Z437" s="111"/>
    </row>
    <row r="438" spans="1:26" ht="21" customHeight="1">
      <c r="A438" s="111"/>
      <c r="B438" s="110"/>
      <c r="C438" s="110"/>
      <c r="D438" s="110"/>
      <c r="E438" s="110"/>
      <c r="F438" s="110"/>
      <c r="G438" s="111"/>
      <c r="H438" s="110"/>
      <c r="I438" s="111"/>
      <c r="J438" s="111"/>
      <c r="K438" s="111"/>
      <c r="L438" s="111"/>
      <c r="M438" s="111"/>
      <c r="N438" s="111"/>
      <c r="O438" s="111"/>
      <c r="P438" s="111"/>
      <c r="Q438" s="111"/>
      <c r="R438" s="111"/>
      <c r="S438" s="111"/>
      <c r="T438" s="111"/>
      <c r="U438" s="111"/>
      <c r="V438" s="111"/>
      <c r="W438" s="111"/>
      <c r="X438" s="111"/>
      <c r="Y438" s="111"/>
      <c r="Z438" s="111"/>
    </row>
    <row r="439" spans="1:26" ht="21" customHeight="1">
      <c r="A439" s="111"/>
      <c r="B439" s="110"/>
      <c r="C439" s="110"/>
      <c r="D439" s="110"/>
      <c r="E439" s="110"/>
      <c r="F439" s="110"/>
      <c r="G439" s="111"/>
      <c r="H439" s="110"/>
      <c r="I439" s="111"/>
      <c r="J439" s="111"/>
      <c r="K439" s="111"/>
      <c r="L439" s="111"/>
      <c r="M439" s="111"/>
      <c r="N439" s="111"/>
      <c r="O439" s="111"/>
      <c r="P439" s="111"/>
      <c r="Q439" s="111"/>
      <c r="R439" s="111"/>
      <c r="S439" s="111"/>
      <c r="T439" s="111"/>
      <c r="U439" s="111"/>
      <c r="V439" s="111"/>
      <c r="W439" s="111"/>
      <c r="X439" s="111"/>
      <c r="Y439" s="111"/>
      <c r="Z439" s="111"/>
    </row>
    <row r="440" spans="1:26" ht="21" customHeight="1">
      <c r="A440" s="111"/>
      <c r="B440" s="110"/>
      <c r="C440" s="110"/>
      <c r="D440" s="110"/>
      <c r="E440" s="110"/>
      <c r="F440" s="110"/>
      <c r="G440" s="111"/>
      <c r="H440" s="110"/>
      <c r="I440" s="111"/>
      <c r="J440" s="111"/>
      <c r="K440" s="111"/>
      <c r="L440" s="111"/>
      <c r="M440" s="111"/>
      <c r="N440" s="111"/>
      <c r="O440" s="111"/>
      <c r="P440" s="111"/>
      <c r="Q440" s="111"/>
      <c r="R440" s="111"/>
      <c r="S440" s="111"/>
      <c r="T440" s="111"/>
      <c r="U440" s="111"/>
      <c r="V440" s="111"/>
      <c r="W440" s="111"/>
      <c r="X440" s="111"/>
      <c r="Y440" s="111"/>
      <c r="Z440" s="111"/>
    </row>
    <row r="441" spans="1:26" ht="21" customHeight="1">
      <c r="A441" s="111"/>
      <c r="B441" s="110"/>
      <c r="C441" s="110"/>
      <c r="D441" s="110"/>
      <c r="E441" s="110"/>
      <c r="F441" s="110"/>
      <c r="G441" s="111"/>
      <c r="H441" s="110"/>
      <c r="I441" s="111"/>
      <c r="J441" s="111"/>
      <c r="K441" s="111"/>
      <c r="L441" s="111"/>
      <c r="M441" s="111"/>
      <c r="N441" s="111"/>
      <c r="O441" s="111"/>
      <c r="P441" s="111"/>
      <c r="Q441" s="111"/>
      <c r="R441" s="111"/>
      <c r="S441" s="111"/>
      <c r="T441" s="111"/>
      <c r="U441" s="111"/>
      <c r="V441" s="111"/>
      <c r="W441" s="111"/>
      <c r="X441" s="111"/>
      <c r="Y441" s="111"/>
      <c r="Z441" s="111"/>
    </row>
    <row r="442" spans="1:26" ht="21" customHeight="1">
      <c r="A442" s="111"/>
      <c r="B442" s="110"/>
      <c r="C442" s="110"/>
      <c r="D442" s="110"/>
      <c r="E442" s="110"/>
      <c r="F442" s="110"/>
      <c r="G442" s="111"/>
      <c r="H442" s="110"/>
      <c r="I442" s="111"/>
      <c r="J442" s="111"/>
      <c r="K442" s="111"/>
      <c r="L442" s="111"/>
      <c r="M442" s="111"/>
      <c r="N442" s="111"/>
      <c r="O442" s="111"/>
      <c r="P442" s="111"/>
      <c r="Q442" s="111"/>
      <c r="R442" s="111"/>
      <c r="S442" s="111"/>
      <c r="T442" s="111"/>
      <c r="U442" s="111"/>
      <c r="V442" s="111"/>
      <c r="W442" s="111"/>
      <c r="X442" s="111"/>
      <c r="Y442" s="111"/>
      <c r="Z442" s="111"/>
    </row>
    <row r="443" spans="1:26" ht="21" customHeight="1">
      <c r="A443" s="111"/>
      <c r="B443" s="110"/>
      <c r="C443" s="110"/>
      <c r="D443" s="110"/>
      <c r="E443" s="110"/>
      <c r="F443" s="110"/>
      <c r="G443" s="111"/>
      <c r="H443" s="110"/>
      <c r="I443" s="111"/>
      <c r="J443" s="111"/>
      <c r="K443" s="111"/>
      <c r="L443" s="111"/>
      <c r="M443" s="111"/>
      <c r="N443" s="111"/>
      <c r="O443" s="111"/>
      <c r="P443" s="111"/>
      <c r="Q443" s="111"/>
      <c r="R443" s="111"/>
      <c r="S443" s="111"/>
      <c r="T443" s="111"/>
      <c r="U443" s="111"/>
      <c r="V443" s="111"/>
      <c r="W443" s="111"/>
      <c r="X443" s="111"/>
      <c r="Y443" s="111"/>
      <c r="Z443" s="111"/>
    </row>
    <row r="444" spans="1:26" ht="21" customHeight="1">
      <c r="A444" s="111"/>
      <c r="B444" s="110"/>
      <c r="C444" s="110"/>
      <c r="D444" s="110"/>
      <c r="E444" s="110"/>
      <c r="F444" s="110"/>
      <c r="G444" s="111"/>
      <c r="H444" s="110"/>
      <c r="I444" s="111"/>
      <c r="J444" s="111"/>
      <c r="K444" s="111"/>
      <c r="L444" s="111"/>
      <c r="M444" s="111"/>
      <c r="N444" s="111"/>
      <c r="O444" s="111"/>
      <c r="P444" s="111"/>
      <c r="Q444" s="111"/>
      <c r="R444" s="111"/>
      <c r="S444" s="111"/>
      <c r="T444" s="111"/>
      <c r="U444" s="111"/>
      <c r="V444" s="111"/>
      <c r="W444" s="111"/>
      <c r="X444" s="111"/>
      <c r="Y444" s="111"/>
      <c r="Z444" s="111"/>
    </row>
    <row r="445" spans="1:26" ht="21" customHeight="1">
      <c r="A445" s="111"/>
      <c r="B445" s="110"/>
      <c r="C445" s="110"/>
      <c r="D445" s="110"/>
      <c r="E445" s="110"/>
      <c r="F445" s="110"/>
      <c r="G445" s="111"/>
      <c r="H445" s="110"/>
      <c r="I445" s="111"/>
      <c r="J445" s="111"/>
      <c r="K445" s="111"/>
      <c r="L445" s="111"/>
      <c r="M445" s="111"/>
      <c r="N445" s="111"/>
      <c r="O445" s="111"/>
      <c r="P445" s="111"/>
      <c r="Q445" s="111"/>
      <c r="R445" s="111"/>
      <c r="S445" s="111"/>
      <c r="T445" s="111"/>
      <c r="U445" s="111"/>
      <c r="V445" s="111"/>
      <c r="W445" s="111"/>
      <c r="X445" s="111"/>
      <c r="Y445" s="111"/>
      <c r="Z445" s="111"/>
    </row>
    <row r="446" spans="1:26" ht="21" customHeight="1">
      <c r="A446" s="111"/>
      <c r="B446" s="110"/>
      <c r="C446" s="110"/>
      <c r="D446" s="110"/>
      <c r="E446" s="110"/>
      <c r="F446" s="110"/>
      <c r="G446" s="111"/>
      <c r="H446" s="110"/>
      <c r="I446" s="111"/>
      <c r="J446" s="111"/>
      <c r="K446" s="111"/>
      <c r="L446" s="111"/>
      <c r="M446" s="111"/>
      <c r="N446" s="111"/>
      <c r="O446" s="111"/>
      <c r="P446" s="111"/>
      <c r="Q446" s="111"/>
      <c r="R446" s="111"/>
      <c r="S446" s="111"/>
      <c r="T446" s="111"/>
      <c r="U446" s="111"/>
      <c r="V446" s="111"/>
      <c r="W446" s="111"/>
      <c r="X446" s="111"/>
      <c r="Y446" s="111"/>
      <c r="Z446" s="111"/>
    </row>
    <row r="447" spans="1:26" ht="21" customHeight="1">
      <c r="A447" s="111"/>
      <c r="B447" s="110"/>
      <c r="C447" s="110"/>
      <c r="D447" s="110"/>
      <c r="E447" s="110"/>
      <c r="F447" s="110"/>
      <c r="G447" s="111"/>
      <c r="H447" s="110"/>
      <c r="I447" s="111"/>
      <c r="J447" s="111"/>
      <c r="K447" s="111"/>
      <c r="L447" s="111"/>
      <c r="M447" s="111"/>
      <c r="N447" s="111"/>
      <c r="O447" s="111"/>
      <c r="P447" s="111"/>
      <c r="Q447" s="111"/>
      <c r="R447" s="111"/>
      <c r="S447" s="111"/>
      <c r="T447" s="111"/>
      <c r="U447" s="111"/>
      <c r="V447" s="111"/>
      <c r="W447" s="111"/>
      <c r="X447" s="111"/>
      <c r="Y447" s="111"/>
      <c r="Z447" s="111"/>
    </row>
    <row r="448" spans="1:26" ht="21" customHeight="1">
      <c r="A448" s="111"/>
      <c r="B448" s="110"/>
      <c r="C448" s="110"/>
      <c r="D448" s="110"/>
      <c r="E448" s="110"/>
      <c r="F448" s="110"/>
      <c r="G448" s="111"/>
      <c r="H448" s="110"/>
      <c r="I448" s="111"/>
      <c r="J448" s="111"/>
      <c r="K448" s="111"/>
      <c r="L448" s="111"/>
      <c r="M448" s="111"/>
      <c r="N448" s="111"/>
      <c r="O448" s="111"/>
      <c r="P448" s="111"/>
      <c r="Q448" s="111"/>
      <c r="R448" s="111"/>
      <c r="S448" s="111"/>
      <c r="T448" s="111"/>
      <c r="U448" s="111"/>
      <c r="V448" s="111"/>
      <c r="W448" s="111"/>
      <c r="X448" s="111"/>
      <c r="Y448" s="111"/>
      <c r="Z448" s="111"/>
    </row>
    <row r="449" spans="1:26" ht="21" customHeight="1">
      <c r="A449" s="111"/>
      <c r="B449" s="110"/>
      <c r="C449" s="110"/>
      <c r="D449" s="110"/>
      <c r="E449" s="110"/>
      <c r="F449" s="110"/>
      <c r="G449" s="111"/>
      <c r="H449" s="110"/>
      <c r="I449" s="111"/>
      <c r="J449" s="111"/>
      <c r="K449" s="111"/>
      <c r="L449" s="111"/>
      <c r="M449" s="111"/>
      <c r="N449" s="111"/>
      <c r="O449" s="111"/>
      <c r="P449" s="111"/>
      <c r="Q449" s="111"/>
      <c r="R449" s="111"/>
      <c r="S449" s="111"/>
      <c r="T449" s="111"/>
      <c r="U449" s="111"/>
      <c r="V449" s="111"/>
      <c r="W449" s="111"/>
      <c r="X449" s="111"/>
      <c r="Y449" s="111"/>
      <c r="Z449" s="111"/>
    </row>
    <row r="450" spans="1:26" ht="21" customHeight="1">
      <c r="A450" s="111"/>
      <c r="B450" s="110"/>
      <c r="C450" s="110"/>
      <c r="D450" s="110"/>
      <c r="E450" s="110"/>
      <c r="F450" s="110"/>
      <c r="G450" s="111"/>
      <c r="H450" s="110"/>
      <c r="I450" s="111"/>
      <c r="J450" s="111"/>
      <c r="K450" s="111"/>
      <c r="L450" s="111"/>
      <c r="M450" s="111"/>
      <c r="N450" s="111"/>
      <c r="O450" s="111"/>
      <c r="P450" s="111"/>
      <c r="Q450" s="111"/>
      <c r="R450" s="111"/>
      <c r="S450" s="111"/>
      <c r="T450" s="111"/>
      <c r="U450" s="111"/>
      <c r="V450" s="111"/>
      <c r="W450" s="111"/>
      <c r="X450" s="111"/>
      <c r="Y450" s="111"/>
      <c r="Z450" s="111"/>
    </row>
    <row r="451" spans="1:26" ht="21" customHeight="1">
      <c r="A451" s="111"/>
      <c r="B451" s="110"/>
      <c r="C451" s="110"/>
      <c r="D451" s="110"/>
      <c r="E451" s="110"/>
      <c r="F451" s="110"/>
      <c r="G451" s="111"/>
      <c r="H451" s="110"/>
      <c r="I451" s="111"/>
      <c r="J451" s="111"/>
      <c r="K451" s="111"/>
      <c r="L451" s="111"/>
      <c r="M451" s="111"/>
      <c r="N451" s="111"/>
      <c r="O451" s="111"/>
      <c r="P451" s="111"/>
      <c r="Q451" s="111"/>
      <c r="R451" s="111"/>
      <c r="S451" s="111"/>
      <c r="T451" s="111"/>
      <c r="U451" s="111"/>
      <c r="V451" s="111"/>
      <c r="W451" s="111"/>
      <c r="X451" s="111"/>
      <c r="Y451" s="111"/>
      <c r="Z451" s="111"/>
    </row>
    <row r="452" spans="1:26" ht="21" customHeight="1">
      <c r="A452" s="111"/>
      <c r="B452" s="110"/>
      <c r="C452" s="110"/>
      <c r="D452" s="110"/>
      <c r="E452" s="110"/>
      <c r="F452" s="110"/>
      <c r="G452" s="111"/>
      <c r="H452" s="110"/>
      <c r="I452" s="111"/>
      <c r="J452" s="111"/>
      <c r="K452" s="111"/>
      <c r="L452" s="111"/>
      <c r="M452" s="111"/>
      <c r="N452" s="111"/>
      <c r="O452" s="111"/>
      <c r="P452" s="111"/>
      <c r="Q452" s="111"/>
      <c r="R452" s="111"/>
      <c r="S452" s="111"/>
      <c r="T452" s="111"/>
      <c r="U452" s="111"/>
      <c r="V452" s="111"/>
      <c r="W452" s="111"/>
      <c r="X452" s="111"/>
      <c r="Y452" s="111"/>
      <c r="Z452" s="111"/>
    </row>
    <row r="453" spans="1:26" ht="21" customHeight="1">
      <c r="A453" s="111"/>
      <c r="B453" s="110"/>
      <c r="C453" s="110"/>
      <c r="D453" s="110"/>
      <c r="E453" s="110"/>
      <c r="F453" s="110"/>
      <c r="G453" s="111"/>
      <c r="H453" s="110"/>
      <c r="I453" s="111"/>
      <c r="J453" s="111"/>
      <c r="K453" s="111"/>
      <c r="L453" s="111"/>
      <c r="M453" s="111"/>
      <c r="N453" s="111"/>
      <c r="O453" s="111"/>
      <c r="P453" s="111"/>
      <c r="Q453" s="111"/>
      <c r="R453" s="111"/>
      <c r="S453" s="111"/>
      <c r="T453" s="111"/>
      <c r="U453" s="111"/>
      <c r="V453" s="111"/>
      <c r="W453" s="111"/>
      <c r="X453" s="111"/>
      <c r="Y453" s="111"/>
      <c r="Z453" s="111"/>
    </row>
    <row r="454" spans="1:26" ht="21" customHeight="1">
      <c r="A454" s="111"/>
      <c r="B454" s="110"/>
      <c r="C454" s="110"/>
      <c r="D454" s="110"/>
      <c r="E454" s="110"/>
      <c r="F454" s="110"/>
      <c r="G454" s="111"/>
      <c r="H454" s="110"/>
      <c r="I454" s="111"/>
      <c r="J454" s="111"/>
      <c r="K454" s="111"/>
      <c r="L454" s="111"/>
      <c r="M454" s="111"/>
      <c r="N454" s="111"/>
      <c r="O454" s="111"/>
      <c r="P454" s="111"/>
      <c r="Q454" s="111"/>
      <c r="R454" s="111"/>
      <c r="S454" s="111"/>
      <c r="T454" s="111"/>
      <c r="U454" s="111"/>
      <c r="V454" s="111"/>
      <c r="W454" s="111"/>
      <c r="X454" s="111"/>
      <c r="Y454" s="111"/>
      <c r="Z454" s="111"/>
    </row>
    <row r="455" spans="1:26" ht="21" customHeight="1">
      <c r="A455" s="111"/>
      <c r="B455" s="110"/>
      <c r="C455" s="110"/>
      <c r="D455" s="110"/>
      <c r="E455" s="110"/>
      <c r="F455" s="110"/>
      <c r="G455" s="111"/>
      <c r="H455" s="110"/>
      <c r="I455" s="111"/>
      <c r="J455" s="111"/>
      <c r="K455" s="111"/>
      <c r="L455" s="111"/>
      <c r="M455" s="111"/>
      <c r="N455" s="111"/>
      <c r="O455" s="111"/>
      <c r="P455" s="111"/>
      <c r="Q455" s="111"/>
      <c r="R455" s="111"/>
      <c r="S455" s="111"/>
      <c r="T455" s="111"/>
      <c r="U455" s="111"/>
      <c r="V455" s="111"/>
      <c r="W455" s="111"/>
      <c r="X455" s="111"/>
      <c r="Y455" s="111"/>
      <c r="Z455" s="111"/>
    </row>
    <row r="456" spans="1:26" ht="21" customHeight="1">
      <c r="A456" s="111"/>
      <c r="B456" s="110"/>
      <c r="C456" s="110"/>
      <c r="D456" s="110"/>
      <c r="E456" s="110"/>
      <c r="F456" s="110"/>
      <c r="G456" s="111"/>
      <c r="H456" s="110"/>
      <c r="I456" s="111"/>
      <c r="J456" s="111"/>
      <c r="K456" s="111"/>
      <c r="L456" s="111"/>
      <c r="M456" s="111"/>
      <c r="N456" s="111"/>
      <c r="O456" s="111"/>
      <c r="P456" s="111"/>
      <c r="Q456" s="111"/>
      <c r="R456" s="111"/>
      <c r="S456" s="111"/>
      <c r="T456" s="111"/>
      <c r="U456" s="111"/>
      <c r="V456" s="111"/>
      <c r="W456" s="111"/>
      <c r="X456" s="111"/>
      <c r="Y456" s="111"/>
      <c r="Z456" s="111"/>
    </row>
    <row r="457" spans="1:26" ht="21" customHeight="1">
      <c r="A457" s="111"/>
      <c r="B457" s="110"/>
      <c r="C457" s="110"/>
      <c r="D457" s="110"/>
      <c r="E457" s="110"/>
      <c r="F457" s="110"/>
      <c r="G457" s="111"/>
      <c r="H457" s="110"/>
      <c r="I457" s="111"/>
      <c r="J457" s="111"/>
      <c r="K457" s="111"/>
      <c r="L457" s="111"/>
      <c r="M457" s="111"/>
      <c r="N457" s="111"/>
      <c r="O457" s="111"/>
      <c r="P457" s="111"/>
      <c r="Q457" s="111"/>
      <c r="R457" s="111"/>
      <c r="S457" s="111"/>
      <c r="T457" s="111"/>
      <c r="U457" s="111"/>
      <c r="V457" s="111"/>
      <c r="W457" s="111"/>
      <c r="X457" s="111"/>
      <c r="Y457" s="111"/>
      <c r="Z457" s="111"/>
    </row>
    <row r="458" spans="1:26" ht="21" customHeight="1">
      <c r="A458" s="111"/>
      <c r="B458" s="110"/>
      <c r="C458" s="110"/>
      <c r="D458" s="110"/>
      <c r="E458" s="110"/>
      <c r="F458" s="110"/>
      <c r="G458" s="111"/>
      <c r="H458" s="110"/>
      <c r="I458" s="111"/>
      <c r="J458" s="111"/>
      <c r="K458" s="111"/>
      <c r="L458" s="111"/>
      <c r="M458" s="111"/>
      <c r="N458" s="111"/>
      <c r="O458" s="111"/>
      <c r="P458" s="111"/>
      <c r="Q458" s="111"/>
      <c r="R458" s="111"/>
      <c r="S458" s="111"/>
      <c r="T458" s="111"/>
      <c r="U458" s="111"/>
      <c r="V458" s="111"/>
      <c r="W458" s="111"/>
      <c r="X458" s="111"/>
      <c r="Y458" s="111"/>
      <c r="Z458" s="111"/>
    </row>
    <row r="459" spans="1:26" ht="21" customHeight="1">
      <c r="A459" s="111"/>
      <c r="B459" s="110"/>
      <c r="C459" s="110"/>
      <c r="D459" s="110"/>
      <c r="E459" s="110"/>
      <c r="F459" s="110"/>
      <c r="G459" s="111"/>
      <c r="H459" s="110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</row>
    <row r="460" spans="1:26" ht="21" customHeight="1">
      <c r="A460" s="111"/>
      <c r="B460" s="110"/>
      <c r="C460" s="110"/>
      <c r="D460" s="110"/>
      <c r="E460" s="110"/>
      <c r="F460" s="110"/>
      <c r="G460" s="111"/>
      <c r="H460" s="110"/>
      <c r="I460" s="111"/>
      <c r="J460" s="111"/>
      <c r="K460" s="111"/>
      <c r="L460" s="111"/>
      <c r="M460" s="111"/>
      <c r="N460" s="111"/>
      <c r="O460" s="111"/>
      <c r="P460" s="111"/>
      <c r="Q460" s="111"/>
      <c r="R460" s="111"/>
      <c r="S460" s="111"/>
      <c r="T460" s="111"/>
      <c r="U460" s="111"/>
      <c r="V460" s="111"/>
      <c r="W460" s="111"/>
      <c r="X460" s="111"/>
      <c r="Y460" s="111"/>
      <c r="Z460" s="111"/>
    </row>
    <row r="461" spans="1:26" ht="21" customHeight="1">
      <c r="A461" s="111"/>
      <c r="B461" s="110"/>
      <c r="C461" s="110"/>
      <c r="D461" s="110"/>
      <c r="E461" s="110"/>
      <c r="F461" s="110"/>
      <c r="G461" s="111"/>
      <c r="H461" s="110"/>
      <c r="I461" s="111"/>
      <c r="J461" s="111"/>
      <c r="K461" s="111"/>
      <c r="L461" s="111"/>
      <c r="M461" s="111"/>
      <c r="N461" s="111"/>
      <c r="O461" s="111"/>
      <c r="P461" s="111"/>
      <c r="Q461" s="111"/>
      <c r="R461" s="111"/>
      <c r="S461" s="111"/>
      <c r="T461" s="111"/>
      <c r="U461" s="111"/>
      <c r="V461" s="111"/>
      <c r="W461" s="111"/>
      <c r="X461" s="111"/>
      <c r="Y461" s="111"/>
      <c r="Z461" s="111"/>
    </row>
    <row r="462" spans="1:26" ht="21" customHeight="1">
      <c r="A462" s="111"/>
      <c r="B462" s="110"/>
      <c r="C462" s="110"/>
      <c r="D462" s="110"/>
      <c r="E462" s="110"/>
      <c r="F462" s="110"/>
      <c r="G462" s="111"/>
      <c r="H462" s="110"/>
      <c r="I462" s="111"/>
      <c r="J462" s="111"/>
      <c r="K462" s="111"/>
      <c r="L462" s="111"/>
      <c r="M462" s="111"/>
      <c r="N462" s="111"/>
      <c r="O462" s="111"/>
      <c r="P462" s="111"/>
      <c r="Q462" s="111"/>
      <c r="R462" s="111"/>
      <c r="S462" s="111"/>
      <c r="T462" s="111"/>
      <c r="U462" s="111"/>
      <c r="V462" s="111"/>
      <c r="W462" s="111"/>
      <c r="X462" s="111"/>
      <c r="Y462" s="111"/>
      <c r="Z462" s="111"/>
    </row>
    <row r="463" spans="1:26" ht="21" customHeight="1">
      <c r="A463" s="111"/>
      <c r="B463" s="110"/>
      <c r="C463" s="110"/>
      <c r="D463" s="110"/>
      <c r="E463" s="110"/>
      <c r="F463" s="110"/>
      <c r="G463" s="111"/>
      <c r="H463" s="110"/>
      <c r="I463" s="111"/>
      <c r="J463" s="111"/>
      <c r="K463" s="111"/>
      <c r="L463" s="111"/>
      <c r="M463" s="111"/>
      <c r="N463" s="111"/>
      <c r="O463" s="111"/>
      <c r="P463" s="111"/>
      <c r="Q463" s="111"/>
      <c r="R463" s="111"/>
      <c r="S463" s="111"/>
      <c r="T463" s="111"/>
      <c r="U463" s="111"/>
      <c r="V463" s="111"/>
      <c r="W463" s="111"/>
      <c r="X463" s="111"/>
      <c r="Y463" s="111"/>
      <c r="Z463" s="111"/>
    </row>
    <row r="464" spans="1:26" ht="21" customHeight="1">
      <c r="A464" s="111"/>
      <c r="B464" s="110"/>
      <c r="C464" s="110"/>
      <c r="D464" s="110"/>
      <c r="E464" s="110"/>
      <c r="F464" s="110"/>
      <c r="G464" s="111"/>
      <c r="H464" s="110"/>
      <c r="I464" s="111"/>
      <c r="J464" s="111"/>
      <c r="K464" s="111"/>
      <c r="L464" s="111"/>
      <c r="M464" s="111"/>
      <c r="N464" s="111"/>
      <c r="O464" s="111"/>
      <c r="P464" s="111"/>
      <c r="Q464" s="111"/>
      <c r="R464" s="111"/>
      <c r="S464" s="111"/>
      <c r="T464" s="111"/>
      <c r="U464" s="111"/>
      <c r="V464" s="111"/>
      <c r="W464" s="111"/>
      <c r="X464" s="111"/>
      <c r="Y464" s="111"/>
      <c r="Z464" s="111"/>
    </row>
    <row r="465" spans="1:26" ht="21" customHeight="1">
      <c r="A465" s="111"/>
      <c r="B465" s="110"/>
      <c r="C465" s="110"/>
      <c r="D465" s="110"/>
      <c r="E465" s="110"/>
      <c r="F465" s="110"/>
      <c r="G465" s="111"/>
      <c r="H465" s="110"/>
      <c r="I465" s="111"/>
      <c r="J465" s="111"/>
      <c r="K465" s="111"/>
      <c r="L465" s="111"/>
      <c r="M465" s="111"/>
      <c r="N465" s="111"/>
      <c r="O465" s="111"/>
      <c r="P465" s="111"/>
      <c r="Q465" s="111"/>
      <c r="R465" s="111"/>
      <c r="S465" s="111"/>
      <c r="T465" s="111"/>
      <c r="U465" s="111"/>
      <c r="V465" s="111"/>
      <c r="W465" s="111"/>
      <c r="X465" s="111"/>
      <c r="Y465" s="111"/>
      <c r="Z465" s="111"/>
    </row>
    <row r="466" spans="1:26" ht="21" customHeight="1">
      <c r="A466" s="111"/>
      <c r="B466" s="110"/>
      <c r="C466" s="110"/>
      <c r="D466" s="110"/>
      <c r="E466" s="110"/>
      <c r="F466" s="110"/>
      <c r="G466" s="111"/>
      <c r="H466" s="110"/>
      <c r="I466" s="111"/>
      <c r="J466" s="111"/>
      <c r="K466" s="111"/>
      <c r="L466" s="111"/>
      <c r="M466" s="111"/>
      <c r="N466" s="111"/>
      <c r="O466" s="111"/>
      <c r="P466" s="111"/>
      <c r="Q466" s="111"/>
      <c r="R466" s="111"/>
      <c r="S466" s="111"/>
      <c r="T466" s="111"/>
      <c r="U466" s="111"/>
      <c r="V466" s="111"/>
      <c r="W466" s="111"/>
      <c r="X466" s="111"/>
      <c r="Y466" s="111"/>
      <c r="Z466" s="111"/>
    </row>
    <row r="467" spans="1:26" ht="21" customHeight="1">
      <c r="A467" s="111"/>
      <c r="B467" s="110"/>
      <c r="C467" s="110"/>
      <c r="D467" s="110"/>
      <c r="E467" s="110"/>
      <c r="F467" s="110"/>
      <c r="G467" s="111"/>
      <c r="H467" s="110"/>
      <c r="I467" s="111"/>
      <c r="J467" s="111"/>
      <c r="K467" s="111"/>
      <c r="L467" s="111"/>
      <c r="M467" s="111"/>
      <c r="N467" s="111"/>
      <c r="O467" s="111"/>
      <c r="P467" s="111"/>
      <c r="Q467" s="111"/>
      <c r="R467" s="111"/>
      <c r="S467" s="111"/>
      <c r="T467" s="111"/>
      <c r="U467" s="111"/>
      <c r="V467" s="111"/>
      <c r="W467" s="111"/>
      <c r="X467" s="111"/>
      <c r="Y467" s="111"/>
      <c r="Z467" s="111"/>
    </row>
    <row r="468" spans="1:26" ht="21" customHeight="1">
      <c r="A468" s="111"/>
      <c r="B468" s="110"/>
      <c r="C468" s="110"/>
      <c r="D468" s="110"/>
      <c r="E468" s="110"/>
      <c r="F468" s="110"/>
      <c r="G468" s="111"/>
      <c r="H468" s="110"/>
      <c r="I468" s="111"/>
      <c r="J468" s="111"/>
      <c r="K468" s="111"/>
      <c r="L468" s="111"/>
      <c r="M468" s="111"/>
      <c r="N468" s="111"/>
      <c r="O468" s="111"/>
      <c r="P468" s="111"/>
      <c r="Q468" s="111"/>
      <c r="R468" s="111"/>
      <c r="S468" s="111"/>
      <c r="T468" s="111"/>
      <c r="U468" s="111"/>
      <c r="V468" s="111"/>
      <c r="W468" s="111"/>
      <c r="X468" s="111"/>
      <c r="Y468" s="111"/>
      <c r="Z468" s="111"/>
    </row>
    <row r="469" spans="1:26" ht="21" customHeight="1">
      <c r="A469" s="111"/>
      <c r="B469" s="110"/>
      <c r="C469" s="110"/>
      <c r="D469" s="110"/>
      <c r="E469" s="110"/>
      <c r="F469" s="110"/>
      <c r="G469" s="111"/>
      <c r="H469" s="110"/>
      <c r="I469" s="111"/>
      <c r="J469" s="111"/>
      <c r="K469" s="111"/>
      <c r="L469" s="111"/>
      <c r="M469" s="111"/>
      <c r="N469" s="111"/>
      <c r="O469" s="111"/>
      <c r="P469" s="111"/>
      <c r="Q469" s="111"/>
      <c r="R469" s="111"/>
      <c r="S469" s="111"/>
      <c r="T469" s="111"/>
      <c r="U469" s="111"/>
      <c r="V469" s="111"/>
      <c r="W469" s="111"/>
      <c r="X469" s="111"/>
      <c r="Y469" s="111"/>
      <c r="Z469" s="111"/>
    </row>
    <row r="470" spans="1:26" ht="21" customHeight="1">
      <c r="A470" s="111"/>
      <c r="B470" s="110"/>
      <c r="C470" s="110"/>
      <c r="D470" s="110"/>
      <c r="E470" s="110"/>
      <c r="F470" s="110"/>
      <c r="G470" s="111"/>
      <c r="H470" s="110"/>
      <c r="I470" s="111"/>
      <c r="J470" s="111"/>
      <c r="K470" s="111"/>
      <c r="L470" s="111"/>
      <c r="M470" s="111"/>
      <c r="N470" s="111"/>
      <c r="O470" s="111"/>
      <c r="P470" s="111"/>
      <c r="Q470" s="111"/>
      <c r="R470" s="111"/>
      <c r="S470" s="111"/>
      <c r="T470" s="111"/>
      <c r="U470" s="111"/>
      <c r="V470" s="111"/>
      <c r="W470" s="111"/>
      <c r="X470" s="111"/>
      <c r="Y470" s="111"/>
      <c r="Z470" s="111"/>
    </row>
    <row r="471" spans="1:26" ht="21" customHeight="1">
      <c r="A471" s="111"/>
      <c r="B471" s="110"/>
      <c r="C471" s="110"/>
      <c r="D471" s="110"/>
      <c r="E471" s="110"/>
      <c r="F471" s="110"/>
      <c r="G471" s="111"/>
      <c r="H471" s="110"/>
      <c r="I471" s="111"/>
      <c r="J471" s="111"/>
      <c r="K471" s="111"/>
      <c r="L471" s="111"/>
      <c r="M471" s="111"/>
      <c r="N471" s="111"/>
      <c r="O471" s="111"/>
      <c r="P471" s="111"/>
      <c r="Q471" s="111"/>
      <c r="R471" s="111"/>
      <c r="S471" s="111"/>
      <c r="T471" s="111"/>
      <c r="U471" s="111"/>
      <c r="V471" s="111"/>
      <c r="W471" s="111"/>
      <c r="X471" s="111"/>
      <c r="Y471" s="111"/>
      <c r="Z471" s="111"/>
    </row>
    <row r="472" spans="1:26" ht="21" customHeight="1">
      <c r="A472" s="111"/>
      <c r="B472" s="110"/>
      <c r="C472" s="110"/>
      <c r="D472" s="110"/>
      <c r="E472" s="110"/>
      <c r="F472" s="110"/>
      <c r="G472" s="111"/>
      <c r="H472" s="110"/>
      <c r="I472" s="111"/>
      <c r="J472" s="111"/>
      <c r="K472" s="111"/>
      <c r="L472" s="111"/>
      <c r="M472" s="111"/>
      <c r="N472" s="111"/>
      <c r="O472" s="111"/>
      <c r="P472" s="111"/>
      <c r="Q472" s="111"/>
      <c r="R472" s="111"/>
      <c r="S472" s="111"/>
      <c r="T472" s="111"/>
      <c r="U472" s="111"/>
      <c r="V472" s="111"/>
      <c r="W472" s="111"/>
      <c r="X472" s="111"/>
      <c r="Y472" s="111"/>
      <c r="Z472" s="111"/>
    </row>
    <row r="473" spans="1:26" ht="21" customHeight="1">
      <c r="A473" s="111"/>
      <c r="B473" s="110"/>
      <c r="C473" s="110"/>
      <c r="D473" s="110"/>
      <c r="E473" s="110"/>
      <c r="F473" s="110"/>
      <c r="G473" s="111"/>
      <c r="H473" s="110"/>
      <c r="I473" s="111"/>
      <c r="J473" s="111"/>
      <c r="K473" s="111"/>
      <c r="L473" s="111"/>
      <c r="M473" s="111"/>
      <c r="N473" s="111"/>
      <c r="O473" s="111"/>
      <c r="P473" s="111"/>
      <c r="Q473" s="111"/>
      <c r="R473" s="111"/>
      <c r="S473" s="111"/>
      <c r="T473" s="111"/>
      <c r="U473" s="111"/>
      <c r="V473" s="111"/>
      <c r="W473" s="111"/>
      <c r="X473" s="111"/>
      <c r="Y473" s="111"/>
      <c r="Z473" s="111"/>
    </row>
    <row r="474" spans="1:26" ht="21" customHeight="1">
      <c r="A474" s="111"/>
      <c r="B474" s="110"/>
      <c r="C474" s="110"/>
      <c r="D474" s="110"/>
      <c r="E474" s="110"/>
      <c r="F474" s="110"/>
      <c r="G474" s="111"/>
      <c r="H474" s="110"/>
      <c r="I474" s="111"/>
      <c r="J474" s="111"/>
      <c r="K474" s="111"/>
      <c r="L474" s="111"/>
      <c r="M474" s="111"/>
      <c r="N474" s="111"/>
      <c r="O474" s="111"/>
      <c r="P474" s="111"/>
      <c r="Q474" s="111"/>
      <c r="R474" s="111"/>
      <c r="S474" s="111"/>
      <c r="T474" s="111"/>
      <c r="U474" s="111"/>
      <c r="V474" s="111"/>
      <c r="W474" s="111"/>
      <c r="X474" s="111"/>
      <c r="Y474" s="111"/>
      <c r="Z474" s="111"/>
    </row>
    <row r="475" spans="1:26" ht="21" customHeight="1">
      <c r="A475" s="111"/>
      <c r="B475" s="110"/>
      <c r="C475" s="110"/>
      <c r="D475" s="110"/>
      <c r="E475" s="110"/>
      <c r="F475" s="110"/>
      <c r="G475" s="111"/>
      <c r="H475" s="110"/>
      <c r="I475" s="111"/>
      <c r="J475" s="111"/>
      <c r="K475" s="111"/>
      <c r="L475" s="111"/>
      <c r="M475" s="111"/>
      <c r="N475" s="111"/>
      <c r="O475" s="111"/>
      <c r="P475" s="111"/>
      <c r="Q475" s="111"/>
      <c r="R475" s="111"/>
      <c r="S475" s="111"/>
      <c r="T475" s="111"/>
      <c r="U475" s="111"/>
      <c r="V475" s="111"/>
      <c r="W475" s="111"/>
      <c r="X475" s="111"/>
      <c r="Y475" s="111"/>
      <c r="Z475" s="111"/>
    </row>
    <row r="476" spans="1:26" ht="21" customHeight="1">
      <c r="A476" s="111"/>
      <c r="B476" s="110"/>
      <c r="C476" s="110"/>
      <c r="D476" s="110"/>
      <c r="E476" s="110"/>
      <c r="F476" s="110"/>
      <c r="G476" s="111"/>
      <c r="H476" s="110"/>
      <c r="I476" s="111"/>
      <c r="J476" s="111"/>
      <c r="K476" s="111"/>
      <c r="L476" s="111"/>
      <c r="M476" s="111"/>
      <c r="N476" s="111"/>
      <c r="O476" s="111"/>
      <c r="P476" s="111"/>
      <c r="Q476" s="111"/>
      <c r="R476" s="111"/>
      <c r="S476" s="111"/>
      <c r="T476" s="111"/>
      <c r="U476" s="111"/>
      <c r="V476" s="111"/>
      <c r="W476" s="111"/>
      <c r="X476" s="111"/>
      <c r="Y476" s="111"/>
      <c r="Z476" s="111"/>
    </row>
    <row r="477" spans="1:26" ht="21" customHeight="1">
      <c r="A477" s="111"/>
      <c r="B477" s="110"/>
      <c r="C477" s="110"/>
      <c r="D477" s="110"/>
      <c r="E477" s="110"/>
      <c r="F477" s="110"/>
      <c r="G477" s="111"/>
      <c r="H477" s="110"/>
      <c r="I477" s="111"/>
      <c r="J477" s="111"/>
      <c r="K477" s="111"/>
      <c r="L477" s="111"/>
      <c r="M477" s="111"/>
      <c r="N477" s="111"/>
      <c r="O477" s="111"/>
      <c r="P477" s="111"/>
      <c r="Q477" s="111"/>
      <c r="R477" s="111"/>
      <c r="S477" s="111"/>
      <c r="T477" s="111"/>
      <c r="U477" s="111"/>
      <c r="V477" s="111"/>
      <c r="W477" s="111"/>
      <c r="X477" s="111"/>
      <c r="Y477" s="111"/>
      <c r="Z477" s="111"/>
    </row>
    <row r="478" spans="1:26" ht="21" customHeight="1">
      <c r="A478" s="111"/>
      <c r="B478" s="110"/>
      <c r="C478" s="110"/>
      <c r="D478" s="110"/>
      <c r="E478" s="110"/>
      <c r="F478" s="110"/>
      <c r="G478" s="111"/>
      <c r="H478" s="110"/>
      <c r="I478" s="111"/>
      <c r="J478" s="111"/>
      <c r="K478" s="111"/>
      <c r="L478" s="111"/>
      <c r="M478" s="111"/>
      <c r="N478" s="111"/>
      <c r="O478" s="111"/>
      <c r="P478" s="111"/>
      <c r="Q478" s="111"/>
      <c r="R478" s="111"/>
      <c r="S478" s="111"/>
      <c r="T478" s="111"/>
      <c r="U478" s="111"/>
      <c r="V478" s="111"/>
      <c r="W478" s="111"/>
      <c r="X478" s="111"/>
      <c r="Y478" s="111"/>
      <c r="Z478" s="111"/>
    </row>
    <row r="479" spans="1:26" ht="21" customHeight="1">
      <c r="A479" s="111"/>
      <c r="B479" s="110"/>
      <c r="C479" s="110"/>
      <c r="D479" s="110"/>
      <c r="E479" s="110"/>
      <c r="F479" s="110"/>
      <c r="G479" s="111"/>
      <c r="H479" s="110"/>
      <c r="I479" s="111"/>
      <c r="J479" s="111"/>
      <c r="K479" s="111"/>
      <c r="L479" s="111"/>
      <c r="M479" s="111"/>
      <c r="N479" s="111"/>
      <c r="O479" s="111"/>
      <c r="P479" s="111"/>
      <c r="Q479" s="111"/>
      <c r="R479" s="111"/>
      <c r="S479" s="111"/>
      <c r="T479" s="111"/>
      <c r="U479" s="111"/>
      <c r="V479" s="111"/>
      <c r="W479" s="111"/>
      <c r="X479" s="111"/>
      <c r="Y479" s="111"/>
      <c r="Z479" s="111"/>
    </row>
    <row r="480" spans="1:26" ht="21" customHeight="1">
      <c r="A480" s="111"/>
      <c r="B480" s="110"/>
      <c r="C480" s="110"/>
      <c r="D480" s="110"/>
      <c r="E480" s="110"/>
      <c r="F480" s="110"/>
      <c r="G480" s="111"/>
      <c r="H480" s="110"/>
      <c r="I480" s="111"/>
      <c r="J480" s="111"/>
      <c r="K480" s="111"/>
      <c r="L480" s="111"/>
      <c r="M480" s="111"/>
      <c r="N480" s="111"/>
      <c r="O480" s="111"/>
      <c r="P480" s="111"/>
      <c r="Q480" s="111"/>
      <c r="R480" s="111"/>
      <c r="S480" s="111"/>
      <c r="T480" s="111"/>
      <c r="U480" s="111"/>
      <c r="V480" s="111"/>
      <c r="W480" s="111"/>
      <c r="X480" s="111"/>
      <c r="Y480" s="111"/>
      <c r="Z480" s="111"/>
    </row>
    <row r="481" spans="1:26" ht="21" customHeight="1">
      <c r="A481" s="111"/>
      <c r="B481" s="110"/>
      <c r="C481" s="110"/>
      <c r="D481" s="110"/>
      <c r="E481" s="110"/>
      <c r="F481" s="110"/>
      <c r="G481" s="111"/>
      <c r="H481" s="110"/>
      <c r="I481" s="111"/>
      <c r="J481" s="111"/>
      <c r="K481" s="111"/>
      <c r="L481" s="111"/>
      <c r="M481" s="111"/>
      <c r="N481" s="111"/>
      <c r="O481" s="111"/>
      <c r="P481" s="111"/>
      <c r="Q481" s="111"/>
      <c r="R481" s="111"/>
      <c r="S481" s="111"/>
      <c r="T481" s="111"/>
      <c r="U481" s="111"/>
      <c r="V481" s="111"/>
      <c r="W481" s="111"/>
      <c r="X481" s="111"/>
      <c r="Y481" s="111"/>
      <c r="Z481" s="111"/>
    </row>
    <row r="482" spans="1:26" ht="21" customHeight="1">
      <c r="A482" s="111"/>
      <c r="B482" s="110"/>
      <c r="C482" s="110"/>
      <c r="D482" s="110"/>
      <c r="E482" s="110"/>
      <c r="F482" s="110"/>
      <c r="G482" s="111"/>
      <c r="H482" s="110"/>
      <c r="I482" s="111"/>
      <c r="J482" s="111"/>
      <c r="K482" s="111"/>
      <c r="L482" s="111"/>
      <c r="M482" s="111"/>
      <c r="N482" s="111"/>
      <c r="O482" s="111"/>
      <c r="P482" s="111"/>
      <c r="Q482" s="111"/>
      <c r="R482" s="111"/>
      <c r="S482" s="111"/>
      <c r="T482" s="111"/>
      <c r="U482" s="111"/>
      <c r="V482" s="111"/>
      <c r="W482" s="111"/>
      <c r="X482" s="111"/>
      <c r="Y482" s="111"/>
      <c r="Z482" s="111"/>
    </row>
    <row r="483" spans="1:26" ht="21" customHeight="1">
      <c r="A483" s="111"/>
      <c r="B483" s="110"/>
      <c r="C483" s="110"/>
      <c r="D483" s="110"/>
      <c r="E483" s="110"/>
      <c r="F483" s="110"/>
      <c r="G483" s="111"/>
      <c r="H483" s="110"/>
      <c r="I483" s="111"/>
      <c r="J483" s="111"/>
      <c r="K483" s="111"/>
      <c r="L483" s="111"/>
      <c r="M483" s="111"/>
      <c r="N483" s="111"/>
      <c r="O483" s="111"/>
      <c r="P483" s="111"/>
      <c r="Q483" s="111"/>
      <c r="R483" s="111"/>
      <c r="S483" s="111"/>
      <c r="T483" s="111"/>
      <c r="U483" s="111"/>
      <c r="V483" s="111"/>
      <c r="W483" s="111"/>
      <c r="X483" s="111"/>
      <c r="Y483" s="111"/>
      <c r="Z483" s="111"/>
    </row>
    <row r="484" spans="1:26" ht="21" customHeight="1">
      <c r="A484" s="111"/>
      <c r="B484" s="110"/>
      <c r="C484" s="110"/>
      <c r="D484" s="110"/>
      <c r="E484" s="110"/>
      <c r="F484" s="110"/>
      <c r="G484" s="111"/>
      <c r="H484" s="110"/>
      <c r="I484" s="111"/>
      <c r="J484" s="111"/>
      <c r="K484" s="111"/>
      <c r="L484" s="111"/>
      <c r="M484" s="111"/>
      <c r="N484" s="111"/>
      <c r="O484" s="111"/>
      <c r="P484" s="111"/>
      <c r="Q484" s="111"/>
      <c r="R484" s="111"/>
      <c r="S484" s="111"/>
      <c r="T484" s="111"/>
      <c r="U484" s="111"/>
      <c r="V484" s="111"/>
      <c r="W484" s="111"/>
      <c r="X484" s="111"/>
      <c r="Y484" s="111"/>
      <c r="Z484" s="111"/>
    </row>
    <row r="485" spans="1:26" ht="21" customHeight="1">
      <c r="A485" s="111"/>
      <c r="B485" s="110"/>
      <c r="C485" s="110"/>
      <c r="D485" s="110"/>
      <c r="E485" s="110"/>
      <c r="F485" s="110"/>
      <c r="G485" s="111"/>
      <c r="H485" s="110"/>
      <c r="I485" s="111"/>
      <c r="J485" s="111"/>
      <c r="K485" s="111"/>
      <c r="L485" s="111"/>
      <c r="M485" s="111"/>
      <c r="N485" s="111"/>
      <c r="O485" s="111"/>
      <c r="P485" s="111"/>
      <c r="Q485" s="111"/>
      <c r="R485" s="111"/>
      <c r="S485" s="111"/>
      <c r="T485" s="111"/>
      <c r="U485" s="111"/>
      <c r="V485" s="111"/>
      <c r="W485" s="111"/>
      <c r="X485" s="111"/>
      <c r="Y485" s="111"/>
      <c r="Z485" s="111"/>
    </row>
    <row r="486" spans="1:26" ht="21" customHeight="1">
      <c r="A486" s="111"/>
      <c r="B486" s="110"/>
      <c r="C486" s="110"/>
      <c r="D486" s="110"/>
      <c r="E486" s="110"/>
      <c r="F486" s="110"/>
      <c r="G486" s="111"/>
      <c r="H486" s="110"/>
      <c r="I486" s="111"/>
      <c r="J486" s="111"/>
      <c r="K486" s="111"/>
      <c r="L486" s="111"/>
      <c r="M486" s="111"/>
      <c r="N486" s="111"/>
      <c r="O486" s="111"/>
      <c r="P486" s="111"/>
      <c r="Q486" s="111"/>
      <c r="R486" s="111"/>
      <c r="S486" s="111"/>
      <c r="T486" s="111"/>
      <c r="U486" s="111"/>
      <c r="V486" s="111"/>
      <c r="W486" s="111"/>
      <c r="X486" s="111"/>
      <c r="Y486" s="111"/>
      <c r="Z486" s="111"/>
    </row>
    <row r="487" spans="1:26" ht="21" customHeight="1">
      <c r="A487" s="111"/>
      <c r="B487" s="110"/>
      <c r="C487" s="110"/>
      <c r="D487" s="110"/>
      <c r="E487" s="110"/>
      <c r="F487" s="110"/>
      <c r="G487" s="111"/>
      <c r="H487" s="110"/>
      <c r="I487" s="111"/>
      <c r="J487" s="111"/>
      <c r="K487" s="111"/>
      <c r="L487" s="111"/>
      <c r="M487" s="111"/>
      <c r="N487" s="111"/>
      <c r="O487" s="111"/>
      <c r="P487" s="111"/>
      <c r="Q487" s="111"/>
      <c r="R487" s="111"/>
      <c r="S487" s="111"/>
      <c r="T487" s="111"/>
      <c r="U487" s="111"/>
      <c r="V487" s="111"/>
      <c r="W487" s="111"/>
      <c r="X487" s="111"/>
      <c r="Y487" s="111"/>
      <c r="Z487" s="111"/>
    </row>
    <row r="488" spans="1:26" ht="21" customHeight="1">
      <c r="A488" s="111"/>
      <c r="B488" s="110"/>
      <c r="C488" s="110"/>
      <c r="D488" s="110"/>
      <c r="E488" s="110"/>
      <c r="F488" s="110"/>
      <c r="G488" s="111"/>
      <c r="H488" s="110"/>
      <c r="I488" s="111"/>
      <c r="J488" s="111"/>
      <c r="K488" s="111"/>
      <c r="L488" s="111"/>
      <c r="M488" s="111"/>
      <c r="N488" s="111"/>
      <c r="O488" s="111"/>
      <c r="P488" s="111"/>
      <c r="Q488" s="111"/>
      <c r="R488" s="111"/>
      <c r="S488" s="111"/>
      <c r="T488" s="111"/>
      <c r="U488" s="111"/>
      <c r="V488" s="111"/>
      <c r="W488" s="111"/>
      <c r="X488" s="111"/>
      <c r="Y488" s="111"/>
      <c r="Z488" s="111"/>
    </row>
    <row r="489" spans="1:26" ht="21" customHeight="1">
      <c r="A489" s="111"/>
      <c r="B489" s="110"/>
      <c r="C489" s="110"/>
      <c r="D489" s="110"/>
      <c r="E489" s="110"/>
      <c r="F489" s="110"/>
      <c r="G489" s="111"/>
      <c r="H489" s="110"/>
      <c r="I489" s="111"/>
      <c r="J489" s="111"/>
      <c r="K489" s="111"/>
      <c r="L489" s="111"/>
      <c r="M489" s="111"/>
      <c r="N489" s="111"/>
      <c r="O489" s="111"/>
      <c r="P489" s="111"/>
      <c r="Q489" s="111"/>
      <c r="R489" s="111"/>
      <c r="S489" s="111"/>
      <c r="T489" s="111"/>
      <c r="U489" s="111"/>
      <c r="V489" s="111"/>
      <c r="W489" s="111"/>
      <c r="X489" s="111"/>
      <c r="Y489" s="111"/>
      <c r="Z489" s="111"/>
    </row>
    <row r="490" spans="1:26" ht="21" customHeight="1">
      <c r="A490" s="111"/>
      <c r="B490" s="110"/>
      <c r="C490" s="110"/>
      <c r="D490" s="110"/>
      <c r="E490" s="110"/>
      <c r="F490" s="110"/>
      <c r="G490" s="111"/>
      <c r="H490" s="110"/>
      <c r="I490" s="111"/>
      <c r="J490" s="111"/>
      <c r="K490" s="111"/>
      <c r="L490" s="111"/>
      <c r="M490" s="111"/>
      <c r="N490" s="111"/>
      <c r="O490" s="111"/>
      <c r="P490" s="111"/>
      <c r="Q490" s="111"/>
      <c r="R490" s="111"/>
      <c r="S490" s="111"/>
      <c r="T490" s="111"/>
      <c r="U490" s="111"/>
      <c r="V490" s="111"/>
      <c r="W490" s="111"/>
      <c r="X490" s="111"/>
      <c r="Y490" s="111"/>
      <c r="Z490" s="111"/>
    </row>
    <row r="491" spans="1:26" ht="21" customHeight="1">
      <c r="A491" s="111"/>
      <c r="B491" s="110"/>
      <c r="C491" s="110"/>
      <c r="D491" s="110"/>
      <c r="E491" s="110"/>
      <c r="F491" s="110"/>
      <c r="G491" s="111"/>
      <c r="H491" s="110"/>
      <c r="I491" s="111"/>
      <c r="J491" s="111"/>
      <c r="K491" s="111"/>
      <c r="L491" s="111"/>
      <c r="M491" s="111"/>
      <c r="N491" s="111"/>
      <c r="O491" s="111"/>
      <c r="P491" s="111"/>
      <c r="Q491" s="111"/>
      <c r="R491" s="111"/>
      <c r="S491" s="111"/>
      <c r="T491" s="111"/>
      <c r="U491" s="111"/>
      <c r="V491" s="111"/>
      <c r="W491" s="111"/>
      <c r="X491" s="111"/>
      <c r="Y491" s="111"/>
      <c r="Z491" s="111"/>
    </row>
    <row r="492" spans="1:26" ht="21" customHeight="1">
      <c r="A492" s="111"/>
      <c r="B492" s="110"/>
      <c r="C492" s="110"/>
      <c r="D492" s="110"/>
      <c r="E492" s="110"/>
      <c r="F492" s="110"/>
      <c r="G492" s="111"/>
      <c r="H492" s="110"/>
      <c r="I492" s="111"/>
      <c r="J492" s="111"/>
      <c r="K492" s="111"/>
      <c r="L492" s="111"/>
      <c r="M492" s="111"/>
      <c r="N492" s="111"/>
      <c r="O492" s="111"/>
      <c r="P492" s="111"/>
      <c r="Q492" s="111"/>
      <c r="R492" s="111"/>
      <c r="S492" s="111"/>
      <c r="T492" s="111"/>
      <c r="U492" s="111"/>
      <c r="V492" s="111"/>
      <c r="W492" s="111"/>
      <c r="X492" s="111"/>
      <c r="Y492" s="111"/>
      <c r="Z492" s="111"/>
    </row>
    <row r="493" spans="1:26" ht="21" customHeight="1">
      <c r="A493" s="111"/>
      <c r="B493" s="110"/>
      <c r="C493" s="110"/>
      <c r="D493" s="110"/>
      <c r="E493" s="110"/>
      <c r="F493" s="110"/>
      <c r="G493" s="111"/>
      <c r="H493" s="110"/>
      <c r="I493" s="111"/>
      <c r="J493" s="111"/>
      <c r="K493" s="111"/>
      <c r="L493" s="111"/>
      <c r="M493" s="111"/>
      <c r="N493" s="111"/>
      <c r="O493" s="111"/>
      <c r="P493" s="111"/>
      <c r="Q493" s="111"/>
      <c r="R493" s="111"/>
      <c r="S493" s="111"/>
      <c r="T493" s="111"/>
      <c r="U493" s="111"/>
      <c r="V493" s="111"/>
      <c r="W493" s="111"/>
      <c r="X493" s="111"/>
      <c r="Y493" s="111"/>
      <c r="Z493" s="111"/>
    </row>
    <row r="494" spans="1:26" ht="21" customHeight="1">
      <c r="A494" s="111"/>
      <c r="B494" s="110"/>
      <c r="C494" s="110"/>
      <c r="D494" s="110"/>
      <c r="E494" s="110"/>
      <c r="F494" s="110"/>
      <c r="G494" s="111"/>
      <c r="H494" s="110"/>
      <c r="I494" s="111"/>
      <c r="J494" s="111"/>
      <c r="K494" s="111"/>
      <c r="L494" s="111"/>
      <c r="M494" s="111"/>
      <c r="N494" s="111"/>
      <c r="O494" s="111"/>
      <c r="P494" s="111"/>
      <c r="Q494" s="111"/>
      <c r="R494" s="111"/>
      <c r="S494" s="111"/>
      <c r="T494" s="111"/>
      <c r="U494" s="111"/>
      <c r="V494" s="111"/>
      <c r="W494" s="111"/>
      <c r="X494" s="111"/>
      <c r="Y494" s="111"/>
      <c r="Z494" s="111"/>
    </row>
    <row r="495" spans="1:26" ht="21" customHeight="1">
      <c r="A495" s="111"/>
      <c r="B495" s="110"/>
      <c r="C495" s="110"/>
      <c r="D495" s="110"/>
      <c r="E495" s="110"/>
      <c r="F495" s="110"/>
      <c r="G495" s="111"/>
      <c r="H495" s="110"/>
      <c r="I495" s="111"/>
      <c r="J495" s="111"/>
      <c r="K495" s="111"/>
      <c r="L495" s="111"/>
      <c r="M495" s="111"/>
      <c r="N495" s="111"/>
      <c r="O495" s="111"/>
      <c r="P495" s="111"/>
      <c r="Q495" s="111"/>
      <c r="R495" s="111"/>
      <c r="S495" s="111"/>
      <c r="T495" s="111"/>
      <c r="U495" s="111"/>
      <c r="V495" s="111"/>
      <c r="W495" s="111"/>
      <c r="X495" s="111"/>
      <c r="Y495" s="111"/>
      <c r="Z495" s="111"/>
    </row>
    <row r="496" spans="1:26" ht="21" customHeight="1">
      <c r="A496" s="111"/>
      <c r="B496" s="110"/>
      <c r="C496" s="110"/>
      <c r="D496" s="110"/>
      <c r="E496" s="110"/>
      <c r="F496" s="110"/>
      <c r="G496" s="111"/>
      <c r="H496" s="110"/>
      <c r="I496" s="111"/>
      <c r="J496" s="111"/>
      <c r="K496" s="111"/>
      <c r="L496" s="111"/>
      <c r="M496" s="111"/>
      <c r="N496" s="111"/>
      <c r="O496" s="111"/>
      <c r="P496" s="111"/>
      <c r="Q496" s="111"/>
      <c r="R496" s="111"/>
      <c r="S496" s="111"/>
      <c r="T496" s="111"/>
      <c r="U496" s="111"/>
      <c r="V496" s="111"/>
      <c r="W496" s="111"/>
      <c r="X496" s="111"/>
      <c r="Y496" s="111"/>
      <c r="Z496" s="111"/>
    </row>
    <row r="497" spans="1:26" ht="21" customHeight="1">
      <c r="A497" s="111"/>
      <c r="B497" s="110"/>
      <c r="C497" s="110"/>
      <c r="D497" s="110"/>
      <c r="E497" s="110"/>
      <c r="F497" s="110"/>
      <c r="G497" s="111"/>
      <c r="H497" s="110"/>
      <c r="I497" s="111"/>
      <c r="J497" s="111"/>
      <c r="K497" s="111"/>
      <c r="L497" s="111"/>
      <c r="M497" s="111"/>
      <c r="N497" s="111"/>
      <c r="O497" s="111"/>
      <c r="P497" s="111"/>
      <c r="Q497" s="111"/>
      <c r="R497" s="111"/>
      <c r="S497" s="111"/>
      <c r="T497" s="111"/>
      <c r="U497" s="111"/>
      <c r="V497" s="111"/>
      <c r="W497" s="111"/>
      <c r="X497" s="111"/>
      <c r="Y497" s="111"/>
      <c r="Z497" s="111"/>
    </row>
    <row r="498" spans="1:26" ht="21" customHeight="1">
      <c r="A498" s="111"/>
      <c r="B498" s="110"/>
      <c r="C498" s="110"/>
      <c r="D498" s="110"/>
      <c r="E498" s="110"/>
      <c r="F498" s="110"/>
      <c r="G498" s="111"/>
      <c r="H498" s="110"/>
      <c r="I498" s="111"/>
      <c r="J498" s="111"/>
      <c r="K498" s="111"/>
      <c r="L498" s="111"/>
      <c r="M498" s="111"/>
      <c r="N498" s="111"/>
      <c r="O498" s="111"/>
      <c r="P498" s="111"/>
      <c r="Q498" s="111"/>
      <c r="R498" s="111"/>
      <c r="S498" s="111"/>
      <c r="T498" s="111"/>
      <c r="U498" s="111"/>
      <c r="V498" s="111"/>
      <c r="W498" s="111"/>
      <c r="X498" s="111"/>
      <c r="Y498" s="111"/>
      <c r="Z498" s="111"/>
    </row>
    <row r="499" spans="1:26" ht="21" customHeight="1">
      <c r="A499" s="111"/>
      <c r="B499" s="110"/>
      <c r="C499" s="110"/>
      <c r="D499" s="110"/>
      <c r="E499" s="110"/>
      <c r="F499" s="110"/>
      <c r="G499" s="111"/>
      <c r="H499" s="110"/>
      <c r="I499" s="111"/>
      <c r="J499" s="111"/>
      <c r="K499" s="111"/>
      <c r="L499" s="111"/>
      <c r="M499" s="111"/>
      <c r="N499" s="111"/>
      <c r="O499" s="111"/>
      <c r="P499" s="111"/>
      <c r="Q499" s="111"/>
      <c r="R499" s="111"/>
      <c r="S499" s="111"/>
      <c r="T499" s="111"/>
      <c r="U499" s="111"/>
      <c r="V499" s="111"/>
      <c r="W499" s="111"/>
      <c r="X499" s="111"/>
      <c r="Y499" s="111"/>
      <c r="Z499" s="111"/>
    </row>
    <row r="500" spans="1:26" ht="21" customHeight="1">
      <c r="A500" s="111"/>
      <c r="B500" s="110"/>
      <c r="C500" s="110"/>
      <c r="D500" s="110"/>
      <c r="E500" s="110"/>
      <c r="F500" s="110"/>
      <c r="G500" s="111"/>
      <c r="H500" s="110"/>
      <c r="I500" s="111"/>
      <c r="J500" s="111"/>
      <c r="K500" s="111"/>
      <c r="L500" s="111"/>
      <c r="M500" s="111"/>
      <c r="N500" s="111"/>
      <c r="O500" s="111"/>
      <c r="P500" s="111"/>
      <c r="Q500" s="111"/>
      <c r="R500" s="111"/>
      <c r="S500" s="111"/>
      <c r="T500" s="111"/>
      <c r="U500" s="111"/>
      <c r="V500" s="111"/>
      <c r="W500" s="111"/>
      <c r="X500" s="111"/>
      <c r="Y500" s="111"/>
      <c r="Z500" s="111"/>
    </row>
    <row r="501" spans="1:26" ht="21" customHeight="1">
      <c r="A501" s="111"/>
      <c r="B501" s="110"/>
      <c r="C501" s="110"/>
      <c r="D501" s="110"/>
      <c r="E501" s="110"/>
      <c r="F501" s="110"/>
      <c r="G501" s="111"/>
      <c r="H501" s="110"/>
      <c r="I501" s="111"/>
      <c r="J501" s="111"/>
      <c r="K501" s="111"/>
      <c r="L501" s="111"/>
      <c r="M501" s="111"/>
      <c r="N501" s="111"/>
      <c r="O501" s="111"/>
      <c r="P501" s="111"/>
      <c r="Q501" s="111"/>
      <c r="R501" s="111"/>
      <c r="S501" s="111"/>
      <c r="T501" s="111"/>
      <c r="U501" s="111"/>
      <c r="V501" s="111"/>
      <c r="W501" s="111"/>
      <c r="X501" s="111"/>
      <c r="Y501" s="111"/>
      <c r="Z501" s="111"/>
    </row>
    <row r="502" spans="1:26" ht="21" customHeight="1">
      <c r="A502" s="111"/>
      <c r="B502" s="110"/>
      <c r="C502" s="110"/>
      <c r="D502" s="110"/>
      <c r="E502" s="110"/>
      <c r="F502" s="110"/>
      <c r="G502" s="111"/>
      <c r="H502" s="110"/>
      <c r="I502" s="111"/>
      <c r="J502" s="111"/>
      <c r="K502" s="111"/>
      <c r="L502" s="111"/>
      <c r="M502" s="111"/>
      <c r="N502" s="111"/>
      <c r="O502" s="111"/>
      <c r="P502" s="111"/>
      <c r="Q502" s="111"/>
      <c r="R502" s="111"/>
      <c r="S502" s="111"/>
      <c r="T502" s="111"/>
      <c r="U502" s="111"/>
      <c r="V502" s="111"/>
      <c r="W502" s="111"/>
      <c r="X502" s="111"/>
      <c r="Y502" s="111"/>
      <c r="Z502" s="111"/>
    </row>
    <row r="503" spans="1:26" ht="21" customHeight="1">
      <c r="A503" s="111"/>
      <c r="B503" s="110"/>
      <c r="C503" s="110"/>
      <c r="D503" s="110"/>
      <c r="E503" s="110"/>
      <c r="F503" s="110"/>
      <c r="G503" s="111"/>
      <c r="H503" s="110"/>
      <c r="I503" s="111"/>
      <c r="J503" s="111"/>
      <c r="K503" s="111"/>
      <c r="L503" s="111"/>
      <c r="M503" s="111"/>
      <c r="N503" s="111"/>
      <c r="O503" s="111"/>
      <c r="P503" s="111"/>
      <c r="Q503" s="111"/>
      <c r="R503" s="111"/>
      <c r="S503" s="111"/>
      <c r="T503" s="111"/>
      <c r="U503" s="111"/>
      <c r="V503" s="111"/>
      <c r="W503" s="111"/>
      <c r="X503" s="111"/>
      <c r="Y503" s="111"/>
      <c r="Z503" s="111"/>
    </row>
    <row r="504" spans="1:26" ht="21" customHeight="1">
      <c r="A504" s="111"/>
      <c r="B504" s="110"/>
      <c r="C504" s="110"/>
      <c r="D504" s="110"/>
      <c r="E504" s="110"/>
      <c r="F504" s="110"/>
      <c r="G504" s="111"/>
      <c r="H504" s="110"/>
      <c r="I504" s="111"/>
      <c r="J504" s="111"/>
      <c r="K504" s="111"/>
      <c r="L504" s="111"/>
      <c r="M504" s="111"/>
      <c r="N504" s="111"/>
      <c r="O504" s="111"/>
      <c r="P504" s="111"/>
      <c r="Q504" s="111"/>
      <c r="R504" s="111"/>
      <c r="S504" s="111"/>
      <c r="T504" s="111"/>
      <c r="U504" s="111"/>
      <c r="V504" s="111"/>
      <c r="W504" s="111"/>
      <c r="X504" s="111"/>
      <c r="Y504" s="111"/>
      <c r="Z504" s="111"/>
    </row>
    <row r="505" spans="1:26" ht="21" customHeight="1">
      <c r="A505" s="111"/>
      <c r="B505" s="110"/>
      <c r="C505" s="110"/>
      <c r="D505" s="110"/>
      <c r="E505" s="110"/>
      <c r="F505" s="110"/>
      <c r="G505" s="111"/>
      <c r="H505" s="110"/>
      <c r="I505" s="111"/>
      <c r="J505" s="111"/>
      <c r="K505" s="111"/>
      <c r="L505" s="111"/>
      <c r="M505" s="111"/>
      <c r="N505" s="111"/>
      <c r="O505" s="111"/>
      <c r="P505" s="111"/>
      <c r="Q505" s="111"/>
      <c r="R505" s="111"/>
      <c r="S505" s="111"/>
      <c r="T505" s="111"/>
      <c r="U505" s="111"/>
      <c r="V505" s="111"/>
      <c r="W505" s="111"/>
      <c r="X505" s="111"/>
      <c r="Y505" s="111"/>
      <c r="Z505" s="111"/>
    </row>
    <row r="506" spans="1:26" ht="21" customHeight="1">
      <c r="A506" s="111"/>
      <c r="B506" s="110"/>
      <c r="C506" s="110"/>
      <c r="D506" s="110"/>
      <c r="E506" s="110"/>
      <c r="F506" s="110"/>
      <c r="G506" s="111"/>
      <c r="H506" s="110"/>
      <c r="I506" s="111"/>
      <c r="J506" s="111"/>
      <c r="K506" s="111"/>
      <c r="L506" s="111"/>
      <c r="M506" s="111"/>
      <c r="N506" s="111"/>
      <c r="O506" s="111"/>
      <c r="P506" s="111"/>
      <c r="Q506" s="111"/>
      <c r="R506" s="111"/>
      <c r="S506" s="111"/>
      <c r="T506" s="111"/>
      <c r="U506" s="111"/>
      <c r="V506" s="111"/>
      <c r="W506" s="111"/>
      <c r="X506" s="111"/>
      <c r="Y506" s="111"/>
      <c r="Z506" s="111"/>
    </row>
    <row r="507" spans="1:26" ht="21" customHeight="1">
      <c r="A507" s="111"/>
      <c r="B507" s="110"/>
      <c r="C507" s="110"/>
      <c r="D507" s="110"/>
      <c r="E507" s="110"/>
      <c r="F507" s="110"/>
      <c r="G507" s="111"/>
      <c r="H507" s="110"/>
      <c r="I507" s="111"/>
      <c r="J507" s="111"/>
      <c r="K507" s="111"/>
      <c r="L507" s="111"/>
      <c r="M507" s="111"/>
      <c r="N507" s="111"/>
      <c r="O507" s="111"/>
      <c r="P507" s="111"/>
      <c r="Q507" s="111"/>
      <c r="R507" s="111"/>
      <c r="S507" s="111"/>
      <c r="T507" s="111"/>
      <c r="U507" s="111"/>
      <c r="V507" s="111"/>
      <c r="W507" s="111"/>
      <c r="X507" s="111"/>
      <c r="Y507" s="111"/>
      <c r="Z507" s="111"/>
    </row>
    <row r="508" spans="1:26" ht="21" customHeight="1">
      <c r="A508" s="111"/>
      <c r="B508" s="110"/>
      <c r="C508" s="110"/>
      <c r="D508" s="110"/>
      <c r="E508" s="110"/>
      <c r="F508" s="110"/>
      <c r="G508" s="111"/>
      <c r="H508" s="110"/>
      <c r="I508" s="111"/>
      <c r="J508" s="111"/>
      <c r="K508" s="111"/>
      <c r="L508" s="111"/>
      <c r="M508" s="111"/>
      <c r="N508" s="111"/>
      <c r="O508" s="111"/>
      <c r="P508" s="111"/>
      <c r="Q508" s="111"/>
      <c r="R508" s="111"/>
      <c r="S508" s="111"/>
      <c r="T508" s="111"/>
      <c r="U508" s="111"/>
      <c r="V508" s="111"/>
      <c r="W508" s="111"/>
      <c r="X508" s="111"/>
      <c r="Y508" s="111"/>
      <c r="Z508" s="111"/>
    </row>
    <row r="509" spans="1:26" ht="21" customHeight="1">
      <c r="A509" s="111"/>
      <c r="B509" s="110"/>
      <c r="C509" s="110"/>
      <c r="D509" s="110"/>
      <c r="E509" s="110"/>
      <c r="F509" s="110"/>
      <c r="G509" s="111"/>
      <c r="H509" s="110"/>
      <c r="I509" s="111"/>
      <c r="J509" s="111"/>
      <c r="K509" s="111"/>
      <c r="L509" s="111"/>
      <c r="M509" s="111"/>
      <c r="N509" s="111"/>
      <c r="O509" s="111"/>
      <c r="P509" s="111"/>
      <c r="Q509" s="111"/>
      <c r="R509" s="111"/>
      <c r="S509" s="111"/>
      <c r="T509" s="111"/>
      <c r="U509" s="111"/>
      <c r="V509" s="111"/>
      <c r="W509" s="111"/>
      <c r="X509" s="111"/>
      <c r="Y509" s="111"/>
      <c r="Z509" s="111"/>
    </row>
    <row r="510" spans="1:26" ht="21" customHeight="1">
      <c r="A510" s="111"/>
      <c r="B510" s="110"/>
      <c r="C510" s="110"/>
      <c r="D510" s="110"/>
      <c r="E510" s="110"/>
      <c r="F510" s="110"/>
      <c r="G510" s="111"/>
      <c r="H510" s="110"/>
      <c r="I510" s="111"/>
      <c r="J510" s="111"/>
      <c r="K510" s="111"/>
      <c r="L510" s="111"/>
      <c r="M510" s="111"/>
      <c r="N510" s="111"/>
      <c r="O510" s="111"/>
      <c r="P510" s="111"/>
      <c r="Q510" s="111"/>
      <c r="R510" s="111"/>
      <c r="S510" s="111"/>
      <c r="T510" s="111"/>
      <c r="U510" s="111"/>
      <c r="V510" s="111"/>
      <c r="W510" s="111"/>
      <c r="X510" s="111"/>
      <c r="Y510" s="111"/>
      <c r="Z510" s="111"/>
    </row>
    <row r="511" spans="1:26" ht="21" customHeight="1">
      <c r="A511" s="111"/>
      <c r="B511" s="110"/>
      <c r="C511" s="110"/>
      <c r="D511" s="110"/>
      <c r="E511" s="110"/>
      <c r="F511" s="110"/>
      <c r="G511" s="111"/>
      <c r="H511" s="110"/>
      <c r="I511" s="111"/>
      <c r="J511" s="111"/>
      <c r="K511" s="111"/>
      <c r="L511" s="111"/>
      <c r="M511" s="111"/>
      <c r="N511" s="111"/>
      <c r="O511" s="111"/>
      <c r="P511" s="111"/>
      <c r="Q511" s="111"/>
      <c r="R511" s="111"/>
      <c r="S511" s="111"/>
      <c r="T511" s="111"/>
      <c r="U511" s="111"/>
      <c r="V511" s="111"/>
      <c r="W511" s="111"/>
      <c r="X511" s="111"/>
      <c r="Y511" s="111"/>
      <c r="Z511" s="111"/>
    </row>
    <row r="512" spans="1:26" ht="21" customHeight="1">
      <c r="A512" s="111"/>
      <c r="B512" s="110"/>
      <c r="C512" s="110"/>
      <c r="D512" s="110"/>
      <c r="E512" s="110"/>
      <c r="F512" s="110"/>
      <c r="G512" s="111"/>
      <c r="H512" s="110"/>
      <c r="I512" s="111"/>
      <c r="J512" s="111"/>
      <c r="K512" s="111"/>
      <c r="L512" s="111"/>
      <c r="M512" s="111"/>
      <c r="N512" s="111"/>
      <c r="O512" s="111"/>
      <c r="P512" s="111"/>
      <c r="Q512" s="111"/>
      <c r="R512" s="111"/>
      <c r="S512" s="111"/>
      <c r="T512" s="111"/>
      <c r="U512" s="111"/>
      <c r="V512" s="111"/>
      <c r="W512" s="111"/>
      <c r="X512" s="111"/>
      <c r="Y512" s="111"/>
      <c r="Z512" s="111"/>
    </row>
    <row r="513" spans="1:26" ht="21" customHeight="1">
      <c r="A513" s="111"/>
      <c r="B513" s="110"/>
      <c r="C513" s="110"/>
      <c r="D513" s="110"/>
      <c r="E513" s="110"/>
      <c r="F513" s="110"/>
      <c r="G513" s="111"/>
      <c r="H513" s="110"/>
      <c r="I513" s="111"/>
      <c r="J513" s="111"/>
      <c r="K513" s="111"/>
      <c r="L513" s="111"/>
      <c r="M513" s="111"/>
      <c r="N513" s="111"/>
      <c r="O513" s="111"/>
      <c r="P513" s="111"/>
      <c r="Q513" s="111"/>
      <c r="R513" s="111"/>
      <c r="S513" s="111"/>
      <c r="T513" s="111"/>
      <c r="U513" s="111"/>
      <c r="V513" s="111"/>
      <c r="W513" s="111"/>
      <c r="X513" s="111"/>
      <c r="Y513" s="111"/>
      <c r="Z513" s="111"/>
    </row>
    <row r="514" spans="1:26" ht="21" customHeight="1">
      <c r="A514" s="111"/>
      <c r="B514" s="110"/>
      <c r="C514" s="110"/>
      <c r="D514" s="110"/>
      <c r="E514" s="110"/>
      <c r="F514" s="110"/>
      <c r="G514" s="111"/>
      <c r="H514" s="110"/>
      <c r="I514" s="111"/>
      <c r="J514" s="111"/>
      <c r="K514" s="111"/>
      <c r="L514" s="111"/>
      <c r="M514" s="111"/>
      <c r="N514" s="111"/>
      <c r="O514" s="111"/>
      <c r="P514" s="111"/>
      <c r="Q514" s="111"/>
      <c r="R514" s="111"/>
      <c r="S514" s="111"/>
      <c r="T514" s="111"/>
      <c r="U514" s="111"/>
      <c r="V514" s="111"/>
      <c r="W514" s="111"/>
      <c r="X514" s="111"/>
      <c r="Y514" s="111"/>
      <c r="Z514" s="111"/>
    </row>
    <row r="515" spans="1:26" ht="21" customHeight="1">
      <c r="A515" s="111"/>
      <c r="B515" s="110"/>
      <c r="C515" s="110"/>
      <c r="D515" s="110"/>
      <c r="E515" s="110"/>
      <c r="F515" s="110"/>
      <c r="G515" s="111"/>
      <c r="H515" s="110"/>
      <c r="I515" s="111"/>
      <c r="J515" s="111"/>
      <c r="K515" s="111"/>
      <c r="L515" s="111"/>
      <c r="M515" s="111"/>
      <c r="N515" s="111"/>
      <c r="O515" s="111"/>
      <c r="P515" s="111"/>
      <c r="Q515" s="111"/>
      <c r="R515" s="111"/>
      <c r="S515" s="111"/>
      <c r="T515" s="111"/>
      <c r="U515" s="111"/>
      <c r="V515" s="111"/>
      <c r="W515" s="111"/>
      <c r="X515" s="111"/>
      <c r="Y515" s="111"/>
      <c r="Z515" s="111"/>
    </row>
    <row r="516" spans="1:26" ht="21" customHeight="1">
      <c r="A516" s="111"/>
      <c r="B516" s="110"/>
      <c r="C516" s="110"/>
      <c r="D516" s="110"/>
      <c r="E516" s="110"/>
      <c r="F516" s="110"/>
      <c r="G516" s="111"/>
      <c r="H516" s="110"/>
      <c r="I516" s="111"/>
      <c r="J516" s="111"/>
      <c r="K516" s="111"/>
      <c r="L516" s="111"/>
      <c r="M516" s="111"/>
      <c r="N516" s="111"/>
      <c r="O516" s="111"/>
      <c r="P516" s="111"/>
      <c r="Q516" s="111"/>
      <c r="R516" s="111"/>
      <c r="S516" s="111"/>
      <c r="T516" s="111"/>
      <c r="U516" s="111"/>
      <c r="V516" s="111"/>
      <c r="W516" s="111"/>
      <c r="X516" s="111"/>
      <c r="Y516" s="111"/>
      <c r="Z516" s="111"/>
    </row>
    <row r="517" spans="1:26" ht="21" customHeight="1">
      <c r="A517" s="111"/>
      <c r="B517" s="110"/>
      <c r="C517" s="110"/>
      <c r="D517" s="110"/>
      <c r="E517" s="110"/>
      <c r="F517" s="110"/>
      <c r="G517" s="111"/>
      <c r="H517" s="110"/>
      <c r="I517" s="111"/>
      <c r="J517" s="111"/>
      <c r="K517" s="111"/>
      <c r="L517" s="111"/>
      <c r="M517" s="111"/>
      <c r="N517" s="111"/>
      <c r="O517" s="111"/>
      <c r="P517" s="111"/>
      <c r="Q517" s="111"/>
      <c r="R517" s="111"/>
      <c r="S517" s="111"/>
      <c r="T517" s="111"/>
      <c r="U517" s="111"/>
      <c r="V517" s="111"/>
      <c r="W517" s="111"/>
      <c r="X517" s="111"/>
      <c r="Y517" s="111"/>
      <c r="Z517" s="111"/>
    </row>
    <row r="518" spans="1:26" ht="21" customHeight="1">
      <c r="A518" s="111"/>
      <c r="B518" s="110"/>
      <c r="C518" s="110"/>
      <c r="D518" s="110"/>
      <c r="E518" s="110"/>
      <c r="F518" s="110"/>
      <c r="G518" s="111"/>
      <c r="H518" s="110"/>
      <c r="I518" s="111"/>
      <c r="J518" s="111"/>
      <c r="K518" s="111"/>
      <c r="L518" s="111"/>
      <c r="M518" s="111"/>
      <c r="N518" s="111"/>
      <c r="O518" s="111"/>
      <c r="P518" s="111"/>
      <c r="Q518" s="111"/>
      <c r="R518" s="111"/>
      <c r="S518" s="111"/>
      <c r="T518" s="111"/>
      <c r="U518" s="111"/>
      <c r="V518" s="111"/>
      <c r="W518" s="111"/>
      <c r="X518" s="111"/>
      <c r="Y518" s="111"/>
      <c r="Z518" s="111"/>
    </row>
    <row r="519" spans="1:26" ht="21" customHeight="1">
      <c r="A519" s="111"/>
      <c r="B519" s="110"/>
      <c r="C519" s="110"/>
      <c r="D519" s="110"/>
      <c r="E519" s="110"/>
      <c r="F519" s="110"/>
      <c r="G519" s="111"/>
      <c r="H519" s="110"/>
      <c r="I519" s="111"/>
      <c r="J519" s="111"/>
      <c r="K519" s="111"/>
      <c r="L519" s="111"/>
      <c r="M519" s="111"/>
      <c r="N519" s="111"/>
      <c r="O519" s="111"/>
      <c r="P519" s="111"/>
      <c r="Q519" s="111"/>
      <c r="R519" s="111"/>
      <c r="S519" s="111"/>
      <c r="T519" s="111"/>
      <c r="U519" s="111"/>
      <c r="V519" s="111"/>
      <c r="W519" s="111"/>
      <c r="X519" s="111"/>
      <c r="Y519" s="111"/>
      <c r="Z519" s="111"/>
    </row>
    <row r="520" spans="1:26" ht="21" customHeight="1">
      <c r="A520" s="111"/>
      <c r="B520" s="110"/>
      <c r="C520" s="110"/>
      <c r="D520" s="110"/>
      <c r="E520" s="110"/>
      <c r="F520" s="110"/>
      <c r="G520" s="111"/>
      <c r="H520" s="110"/>
      <c r="I520" s="111"/>
      <c r="J520" s="111"/>
      <c r="K520" s="111"/>
      <c r="L520" s="111"/>
      <c r="M520" s="111"/>
      <c r="N520" s="111"/>
      <c r="O520" s="111"/>
      <c r="P520" s="111"/>
      <c r="Q520" s="111"/>
      <c r="R520" s="111"/>
      <c r="S520" s="111"/>
      <c r="T520" s="111"/>
      <c r="U520" s="111"/>
      <c r="V520" s="111"/>
      <c r="W520" s="111"/>
      <c r="X520" s="111"/>
      <c r="Y520" s="111"/>
      <c r="Z520" s="111"/>
    </row>
    <row r="521" spans="1:26" ht="21" customHeight="1">
      <c r="A521" s="111"/>
      <c r="B521" s="110"/>
      <c r="C521" s="110"/>
      <c r="D521" s="110"/>
      <c r="E521" s="110"/>
      <c r="F521" s="110"/>
      <c r="G521" s="111"/>
      <c r="H521" s="110"/>
      <c r="I521" s="111"/>
      <c r="J521" s="111"/>
      <c r="K521" s="111"/>
      <c r="L521" s="111"/>
      <c r="M521" s="111"/>
      <c r="N521" s="111"/>
      <c r="O521" s="111"/>
      <c r="P521" s="111"/>
      <c r="Q521" s="111"/>
      <c r="R521" s="111"/>
      <c r="S521" s="111"/>
      <c r="T521" s="111"/>
      <c r="U521" s="111"/>
      <c r="V521" s="111"/>
      <c r="W521" s="111"/>
      <c r="X521" s="111"/>
      <c r="Y521" s="111"/>
      <c r="Z521" s="111"/>
    </row>
    <row r="522" spans="1:26" ht="21" customHeight="1">
      <c r="A522" s="111"/>
      <c r="B522" s="110"/>
      <c r="C522" s="110"/>
      <c r="D522" s="110"/>
      <c r="E522" s="110"/>
      <c r="F522" s="110"/>
      <c r="G522" s="111"/>
      <c r="H522" s="110"/>
      <c r="I522" s="111"/>
      <c r="J522" s="111"/>
      <c r="K522" s="111"/>
      <c r="L522" s="111"/>
      <c r="M522" s="111"/>
      <c r="N522" s="111"/>
      <c r="O522" s="111"/>
      <c r="P522" s="111"/>
      <c r="Q522" s="111"/>
      <c r="R522" s="111"/>
      <c r="S522" s="111"/>
      <c r="T522" s="111"/>
      <c r="U522" s="111"/>
      <c r="V522" s="111"/>
      <c r="W522" s="111"/>
      <c r="X522" s="111"/>
      <c r="Y522" s="111"/>
      <c r="Z522" s="111"/>
    </row>
    <row r="523" spans="1:26" ht="21" customHeight="1">
      <c r="A523" s="111"/>
      <c r="B523" s="110"/>
      <c r="C523" s="110"/>
      <c r="D523" s="110"/>
      <c r="E523" s="110"/>
      <c r="F523" s="110"/>
      <c r="G523" s="111"/>
      <c r="H523" s="110"/>
      <c r="I523" s="111"/>
      <c r="J523" s="111"/>
      <c r="K523" s="111"/>
      <c r="L523" s="111"/>
      <c r="M523" s="111"/>
      <c r="N523" s="111"/>
      <c r="O523" s="111"/>
      <c r="P523" s="111"/>
      <c r="Q523" s="111"/>
      <c r="R523" s="111"/>
      <c r="S523" s="111"/>
      <c r="T523" s="111"/>
      <c r="U523" s="111"/>
      <c r="V523" s="111"/>
      <c r="W523" s="111"/>
      <c r="X523" s="111"/>
      <c r="Y523" s="111"/>
      <c r="Z523" s="111"/>
    </row>
    <row r="524" spans="1:26" ht="21" customHeight="1">
      <c r="A524" s="111"/>
      <c r="B524" s="110"/>
      <c r="C524" s="110"/>
      <c r="D524" s="110"/>
      <c r="E524" s="110"/>
      <c r="F524" s="110"/>
      <c r="G524" s="111"/>
      <c r="H524" s="110"/>
      <c r="I524" s="111"/>
      <c r="J524" s="111"/>
      <c r="K524" s="111"/>
      <c r="L524" s="111"/>
      <c r="M524" s="111"/>
      <c r="N524" s="111"/>
      <c r="O524" s="111"/>
      <c r="P524" s="111"/>
      <c r="Q524" s="111"/>
      <c r="R524" s="111"/>
      <c r="S524" s="111"/>
      <c r="T524" s="111"/>
      <c r="U524" s="111"/>
      <c r="V524" s="111"/>
      <c r="W524" s="111"/>
      <c r="X524" s="111"/>
      <c r="Y524" s="111"/>
      <c r="Z524" s="111"/>
    </row>
    <row r="525" spans="1:26" ht="21" customHeight="1">
      <c r="A525" s="111"/>
      <c r="B525" s="110"/>
      <c r="C525" s="110"/>
      <c r="D525" s="110"/>
      <c r="E525" s="110"/>
      <c r="F525" s="110"/>
      <c r="G525" s="111"/>
      <c r="H525" s="110"/>
      <c r="I525" s="111"/>
      <c r="J525" s="111"/>
      <c r="K525" s="111"/>
      <c r="L525" s="111"/>
      <c r="M525" s="111"/>
      <c r="N525" s="111"/>
      <c r="O525" s="111"/>
      <c r="P525" s="111"/>
      <c r="Q525" s="111"/>
      <c r="R525" s="111"/>
      <c r="S525" s="111"/>
      <c r="T525" s="111"/>
      <c r="U525" s="111"/>
      <c r="V525" s="111"/>
      <c r="W525" s="111"/>
      <c r="X525" s="111"/>
      <c r="Y525" s="111"/>
      <c r="Z525" s="111"/>
    </row>
    <row r="526" spans="1:26" ht="21" customHeight="1">
      <c r="A526" s="111"/>
      <c r="B526" s="110"/>
      <c r="C526" s="110"/>
      <c r="D526" s="110"/>
      <c r="E526" s="110"/>
      <c r="F526" s="110"/>
      <c r="G526" s="111"/>
      <c r="H526" s="110"/>
      <c r="I526" s="111"/>
      <c r="J526" s="111"/>
      <c r="K526" s="111"/>
      <c r="L526" s="111"/>
      <c r="M526" s="111"/>
      <c r="N526" s="111"/>
      <c r="O526" s="111"/>
      <c r="P526" s="111"/>
      <c r="Q526" s="111"/>
      <c r="R526" s="111"/>
      <c r="S526" s="111"/>
      <c r="T526" s="111"/>
      <c r="U526" s="111"/>
      <c r="V526" s="111"/>
      <c r="W526" s="111"/>
      <c r="X526" s="111"/>
      <c r="Y526" s="111"/>
      <c r="Z526" s="111"/>
    </row>
    <row r="527" spans="1:26" ht="21" customHeight="1">
      <c r="A527" s="111"/>
      <c r="B527" s="110"/>
      <c r="C527" s="110"/>
      <c r="D527" s="110"/>
      <c r="E527" s="110"/>
      <c r="F527" s="110"/>
      <c r="G527" s="111"/>
      <c r="H527" s="110"/>
      <c r="I527" s="111"/>
      <c r="J527" s="111"/>
      <c r="K527" s="111"/>
      <c r="L527" s="111"/>
      <c r="M527" s="111"/>
      <c r="N527" s="111"/>
      <c r="O527" s="111"/>
      <c r="P527" s="111"/>
      <c r="Q527" s="111"/>
      <c r="R527" s="111"/>
      <c r="S527" s="111"/>
      <c r="T527" s="111"/>
      <c r="U527" s="111"/>
      <c r="V527" s="111"/>
      <c r="W527" s="111"/>
      <c r="X527" s="111"/>
      <c r="Y527" s="111"/>
      <c r="Z527" s="111"/>
    </row>
    <row r="528" spans="1:26" ht="21" customHeight="1">
      <c r="A528" s="111"/>
      <c r="B528" s="110"/>
      <c r="C528" s="110"/>
      <c r="D528" s="110"/>
      <c r="E528" s="110"/>
      <c r="F528" s="110"/>
      <c r="G528" s="111"/>
      <c r="H528" s="110"/>
      <c r="I528" s="111"/>
      <c r="J528" s="111"/>
      <c r="K528" s="111"/>
      <c r="L528" s="111"/>
      <c r="M528" s="111"/>
      <c r="N528" s="111"/>
      <c r="O528" s="111"/>
      <c r="P528" s="111"/>
      <c r="Q528" s="111"/>
      <c r="R528" s="111"/>
      <c r="S528" s="111"/>
      <c r="T528" s="111"/>
      <c r="U528" s="111"/>
      <c r="V528" s="111"/>
      <c r="W528" s="111"/>
      <c r="X528" s="111"/>
      <c r="Y528" s="111"/>
      <c r="Z528" s="111"/>
    </row>
    <row r="529" spans="1:26" ht="21" customHeight="1">
      <c r="A529" s="111"/>
      <c r="B529" s="110"/>
      <c r="C529" s="110"/>
      <c r="D529" s="110"/>
      <c r="E529" s="110"/>
      <c r="F529" s="110"/>
      <c r="G529" s="111"/>
      <c r="H529" s="110"/>
      <c r="I529" s="111"/>
      <c r="J529" s="111"/>
      <c r="K529" s="111"/>
      <c r="L529" s="111"/>
      <c r="M529" s="111"/>
      <c r="N529" s="111"/>
      <c r="O529" s="111"/>
      <c r="P529" s="111"/>
      <c r="Q529" s="111"/>
      <c r="R529" s="111"/>
      <c r="S529" s="111"/>
      <c r="T529" s="111"/>
      <c r="U529" s="111"/>
      <c r="V529" s="111"/>
      <c r="W529" s="111"/>
      <c r="X529" s="111"/>
      <c r="Y529" s="111"/>
      <c r="Z529" s="111"/>
    </row>
    <row r="530" spans="1:26" ht="21" customHeight="1">
      <c r="A530" s="111"/>
      <c r="B530" s="110"/>
      <c r="C530" s="110"/>
      <c r="D530" s="110"/>
      <c r="E530" s="110"/>
      <c r="F530" s="110"/>
      <c r="G530" s="111"/>
      <c r="H530" s="110"/>
      <c r="I530" s="111"/>
      <c r="J530" s="111"/>
      <c r="K530" s="111"/>
      <c r="L530" s="111"/>
      <c r="M530" s="111"/>
      <c r="N530" s="111"/>
      <c r="O530" s="111"/>
      <c r="P530" s="111"/>
      <c r="Q530" s="111"/>
      <c r="R530" s="111"/>
      <c r="S530" s="111"/>
      <c r="T530" s="111"/>
      <c r="U530" s="111"/>
      <c r="V530" s="111"/>
      <c r="W530" s="111"/>
      <c r="X530" s="111"/>
      <c r="Y530" s="111"/>
      <c r="Z530" s="111"/>
    </row>
    <row r="531" spans="1:26" ht="21" customHeight="1">
      <c r="A531" s="111"/>
      <c r="B531" s="110"/>
      <c r="C531" s="110"/>
      <c r="D531" s="110"/>
      <c r="E531" s="110"/>
      <c r="F531" s="110"/>
      <c r="G531" s="111"/>
      <c r="H531" s="110"/>
      <c r="I531" s="111"/>
      <c r="J531" s="111"/>
      <c r="K531" s="111"/>
      <c r="L531" s="111"/>
      <c r="M531" s="111"/>
      <c r="N531" s="111"/>
      <c r="O531" s="111"/>
      <c r="P531" s="111"/>
      <c r="Q531" s="111"/>
      <c r="R531" s="111"/>
      <c r="S531" s="111"/>
      <c r="T531" s="111"/>
      <c r="U531" s="111"/>
      <c r="V531" s="111"/>
      <c r="W531" s="111"/>
      <c r="X531" s="111"/>
      <c r="Y531" s="111"/>
      <c r="Z531" s="111"/>
    </row>
    <row r="532" spans="1:26" ht="21" customHeight="1">
      <c r="A532" s="111"/>
      <c r="B532" s="110"/>
      <c r="C532" s="110"/>
      <c r="D532" s="110"/>
      <c r="E532" s="110"/>
      <c r="F532" s="110"/>
      <c r="G532" s="111"/>
      <c r="H532" s="110"/>
      <c r="I532" s="111"/>
      <c r="J532" s="111"/>
      <c r="K532" s="111"/>
      <c r="L532" s="111"/>
      <c r="M532" s="111"/>
      <c r="N532" s="111"/>
      <c r="O532" s="111"/>
      <c r="P532" s="111"/>
      <c r="Q532" s="111"/>
      <c r="R532" s="111"/>
      <c r="S532" s="111"/>
      <c r="T532" s="111"/>
      <c r="U532" s="111"/>
      <c r="V532" s="111"/>
      <c r="W532" s="111"/>
      <c r="X532" s="111"/>
      <c r="Y532" s="111"/>
      <c r="Z532" s="111"/>
    </row>
    <row r="533" spans="1:26" ht="21" customHeight="1">
      <c r="A533" s="111"/>
      <c r="B533" s="110"/>
      <c r="C533" s="110"/>
      <c r="D533" s="110"/>
      <c r="E533" s="110"/>
      <c r="F533" s="110"/>
      <c r="G533" s="111"/>
      <c r="H533" s="110"/>
      <c r="I533" s="111"/>
      <c r="J533" s="111"/>
      <c r="K533" s="111"/>
      <c r="L533" s="111"/>
      <c r="M533" s="111"/>
      <c r="N533" s="111"/>
      <c r="O533" s="111"/>
      <c r="P533" s="111"/>
      <c r="Q533" s="111"/>
      <c r="R533" s="111"/>
      <c r="S533" s="111"/>
      <c r="T533" s="111"/>
      <c r="U533" s="111"/>
      <c r="V533" s="111"/>
      <c r="W533" s="111"/>
      <c r="X533" s="111"/>
      <c r="Y533" s="111"/>
      <c r="Z533" s="111"/>
    </row>
    <row r="534" spans="1:26" ht="21" customHeight="1">
      <c r="A534" s="111"/>
      <c r="B534" s="110"/>
      <c r="C534" s="110"/>
      <c r="D534" s="110"/>
      <c r="E534" s="110"/>
      <c r="F534" s="110"/>
      <c r="G534" s="111"/>
      <c r="H534" s="110"/>
      <c r="I534" s="111"/>
      <c r="J534" s="111"/>
      <c r="K534" s="111"/>
      <c r="L534" s="111"/>
      <c r="M534" s="111"/>
      <c r="N534" s="111"/>
      <c r="O534" s="111"/>
      <c r="P534" s="111"/>
      <c r="Q534" s="111"/>
      <c r="R534" s="111"/>
      <c r="S534" s="111"/>
      <c r="T534" s="111"/>
      <c r="U534" s="111"/>
      <c r="V534" s="111"/>
      <c r="W534" s="111"/>
      <c r="X534" s="111"/>
      <c r="Y534" s="111"/>
      <c r="Z534" s="111"/>
    </row>
    <row r="535" spans="1:26" ht="21" customHeight="1">
      <c r="A535" s="111"/>
      <c r="B535" s="110"/>
      <c r="C535" s="110"/>
      <c r="D535" s="110"/>
      <c r="E535" s="110"/>
      <c r="F535" s="110"/>
      <c r="G535" s="111"/>
      <c r="H535" s="110"/>
      <c r="I535" s="111"/>
      <c r="J535" s="111"/>
      <c r="K535" s="111"/>
      <c r="L535" s="111"/>
      <c r="M535" s="111"/>
      <c r="N535" s="111"/>
      <c r="O535" s="111"/>
      <c r="P535" s="111"/>
      <c r="Q535" s="111"/>
      <c r="R535" s="111"/>
      <c r="S535" s="111"/>
      <c r="T535" s="111"/>
      <c r="U535" s="111"/>
      <c r="V535" s="111"/>
      <c r="W535" s="111"/>
      <c r="X535" s="111"/>
      <c r="Y535" s="111"/>
      <c r="Z535" s="111"/>
    </row>
    <row r="536" spans="1:26" ht="21" customHeight="1">
      <c r="A536" s="111"/>
      <c r="B536" s="110"/>
      <c r="C536" s="110"/>
      <c r="D536" s="110"/>
      <c r="E536" s="110"/>
      <c r="F536" s="110"/>
      <c r="G536" s="111"/>
      <c r="H536" s="110"/>
      <c r="I536" s="111"/>
      <c r="J536" s="111"/>
      <c r="K536" s="111"/>
      <c r="L536" s="111"/>
      <c r="M536" s="111"/>
      <c r="N536" s="111"/>
      <c r="O536" s="111"/>
      <c r="P536" s="111"/>
      <c r="Q536" s="111"/>
      <c r="R536" s="111"/>
      <c r="S536" s="111"/>
      <c r="T536" s="111"/>
      <c r="U536" s="111"/>
      <c r="V536" s="111"/>
      <c r="W536" s="111"/>
      <c r="X536" s="111"/>
      <c r="Y536" s="111"/>
      <c r="Z536" s="111"/>
    </row>
    <row r="537" spans="1:26" ht="21" customHeight="1">
      <c r="A537" s="111"/>
      <c r="B537" s="110"/>
      <c r="C537" s="110"/>
      <c r="D537" s="110"/>
      <c r="E537" s="110"/>
      <c r="F537" s="110"/>
      <c r="G537" s="111"/>
      <c r="H537" s="110"/>
      <c r="I537" s="111"/>
      <c r="J537" s="111"/>
      <c r="K537" s="111"/>
      <c r="L537" s="111"/>
      <c r="M537" s="111"/>
      <c r="N537" s="111"/>
      <c r="O537" s="111"/>
      <c r="P537" s="111"/>
      <c r="Q537" s="111"/>
      <c r="R537" s="111"/>
      <c r="S537" s="111"/>
      <c r="T537" s="111"/>
      <c r="U537" s="111"/>
      <c r="V537" s="111"/>
      <c r="W537" s="111"/>
      <c r="X537" s="111"/>
      <c r="Y537" s="111"/>
      <c r="Z537" s="111"/>
    </row>
    <row r="538" spans="1:26" ht="21" customHeight="1">
      <c r="A538" s="111"/>
      <c r="B538" s="110"/>
      <c r="C538" s="110"/>
      <c r="D538" s="110"/>
      <c r="E538" s="110"/>
      <c r="F538" s="110"/>
      <c r="G538" s="111"/>
      <c r="H538" s="110"/>
      <c r="I538" s="111"/>
      <c r="J538" s="111"/>
      <c r="K538" s="111"/>
      <c r="L538" s="111"/>
      <c r="M538" s="111"/>
      <c r="N538" s="111"/>
      <c r="O538" s="111"/>
      <c r="P538" s="111"/>
      <c r="Q538" s="111"/>
      <c r="R538" s="111"/>
      <c r="S538" s="111"/>
      <c r="T538" s="111"/>
      <c r="U538" s="111"/>
      <c r="V538" s="111"/>
      <c r="W538" s="111"/>
      <c r="X538" s="111"/>
      <c r="Y538" s="111"/>
      <c r="Z538" s="111"/>
    </row>
    <row r="539" spans="1:26" ht="21" customHeight="1">
      <c r="A539" s="111"/>
      <c r="B539" s="110"/>
      <c r="C539" s="110"/>
      <c r="D539" s="110"/>
      <c r="E539" s="110"/>
      <c r="F539" s="110"/>
      <c r="G539" s="111"/>
      <c r="H539" s="110"/>
      <c r="I539" s="111"/>
      <c r="J539" s="111"/>
      <c r="K539" s="111"/>
      <c r="L539" s="111"/>
      <c r="M539" s="111"/>
      <c r="N539" s="111"/>
      <c r="O539" s="111"/>
      <c r="P539" s="111"/>
      <c r="Q539" s="111"/>
      <c r="R539" s="111"/>
      <c r="S539" s="111"/>
      <c r="T539" s="111"/>
      <c r="U539" s="111"/>
      <c r="V539" s="111"/>
      <c r="W539" s="111"/>
      <c r="X539" s="111"/>
      <c r="Y539" s="111"/>
      <c r="Z539" s="111"/>
    </row>
    <row r="540" spans="1:26" ht="21" customHeight="1">
      <c r="A540" s="111"/>
      <c r="B540" s="110"/>
      <c r="C540" s="110"/>
      <c r="D540" s="110"/>
      <c r="E540" s="110"/>
      <c r="F540" s="110"/>
      <c r="G540" s="111"/>
      <c r="H540" s="110"/>
      <c r="I540" s="111"/>
      <c r="J540" s="111"/>
      <c r="K540" s="111"/>
      <c r="L540" s="111"/>
      <c r="M540" s="111"/>
      <c r="N540" s="111"/>
      <c r="O540" s="111"/>
      <c r="P540" s="111"/>
      <c r="Q540" s="111"/>
      <c r="R540" s="111"/>
      <c r="S540" s="111"/>
      <c r="T540" s="111"/>
      <c r="U540" s="111"/>
      <c r="V540" s="111"/>
      <c r="W540" s="111"/>
      <c r="X540" s="111"/>
      <c r="Y540" s="111"/>
      <c r="Z540" s="111"/>
    </row>
    <row r="541" spans="1:26" ht="21" customHeight="1">
      <c r="A541" s="111"/>
      <c r="B541" s="110"/>
      <c r="C541" s="110"/>
      <c r="D541" s="110"/>
      <c r="E541" s="110"/>
      <c r="F541" s="110"/>
      <c r="G541" s="111"/>
      <c r="H541" s="110"/>
      <c r="I541" s="111"/>
      <c r="J541" s="111"/>
      <c r="K541" s="111"/>
      <c r="L541" s="111"/>
      <c r="M541" s="111"/>
      <c r="N541" s="111"/>
      <c r="O541" s="111"/>
      <c r="P541" s="111"/>
      <c r="Q541" s="111"/>
      <c r="R541" s="111"/>
      <c r="S541" s="111"/>
      <c r="T541" s="111"/>
      <c r="U541" s="111"/>
      <c r="V541" s="111"/>
      <c r="W541" s="111"/>
      <c r="X541" s="111"/>
      <c r="Y541" s="111"/>
      <c r="Z541" s="111"/>
    </row>
    <row r="542" spans="1:26" ht="21" customHeight="1">
      <c r="A542" s="111"/>
      <c r="B542" s="110"/>
      <c r="C542" s="110"/>
      <c r="D542" s="110"/>
      <c r="E542" s="110"/>
      <c r="F542" s="110"/>
      <c r="G542" s="111"/>
      <c r="H542" s="110"/>
      <c r="I542" s="111"/>
      <c r="J542" s="111"/>
      <c r="K542" s="111"/>
      <c r="L542" s="111"/>
      <c r="M542" s="111"/>
      <c r="N542" s="111"/>
      <c r="O542" s="111"/>
      <c r="P542" s="111"/>
      <c r="Q542" s="111"/>
      <c r="R542" s="111"/>
      <c r="S542" s="111"/>
      <c r="T542" s="111"/>
      <c r="U542" s="111"/>
      <c r="V542" s="111"/>
      <c r="W542" s="111"/>
      <c r="X542" s="111"/>
      <c r="Y542" s="111"/>
      <c r="Z542" s="111"/>
    </row>
    <row r="543" spans="1:26" ht="21" customHeight="1">
      <c r="A543" s="111"/>
      <c r="B543" s="110"/>
      <c r="C543" s="110"/>
      <c r="D543" s="110"/>
      <c r="E543" s="110"/>
      <c r="F543" s="110"/>
      <c r="G543" s="111"/>
      <c r="H543" s="110"/>
      <c r="I543" s="111"/>
      <c r="J543" s="111"/>
      <c r="K543" s="111"/>
      <c r="L543" s="111"/>
      <c r="M543" s="111"/>
      <c r="N543" s="111"/>
      <c r="O543" s="111"/>
      <c r="P543" s="111"/>
      <c r="Q543" s="111"/>
      <c r="R543" s="111"/>
      <c r="S543" s="111"/>
      <c r="T543" s="111"/>
      <c r="U543" s="111"/>
      <c r="V543" s="111"/>
      <c r="W543" s="111"/>
      <c r="X543" s="111"/>
      <c r="Y543" s="111"/>
      <c r="Z543" s="111"/>
    </row>
    <row r="544" spans="1:26" ht="21" customHeight="1">
      <c r="A544" s="111"/>
      <c r="B544" s="110"/>
      <c r="C544" s="110"/>
      <c r="D544" s="110"/>
      <c r="E544" s="110"/>
      <c r="F544" s="110"/>
      <c r="G544" s="111"/>
      <c r="H544" s="110"/>
      <c r="I544" s="111"/>
      <c r="J544" s="111"/>
      <c r="K544" s="111"/>
      <c r="L544" s="111"/>
      <c r="M544" s="111"/>
      <c r="N544" s="111"/>
      <c r="O544" s="111"/>
      <c r="P544" s="111"/>
      <c r="Q544" s="111"/>
      <c r="R544" s="111"/>
      <c r="S544" s="111"/>
      <c r="T544" s="111"/>
      <c r="U544" s="111"/>
      <c r="V544" s="111"/>
      <c r="W544" s="111"/>
      <c r="X544" s="111"/>
      <c r="Y544" s="111"/>
      <c r="Z544" s="111"/>
    </row>
    <row r="545" spans="1:26" ht="21" customHeight="1">
      <c r="A545" s="111"/>
      <c r="B545" s="110"/>
      <c r="C545" s="110"/>
      <c r="D545" s="110"/>
      <c r="E545" s="110"/>
      <c r="F545" s="110"/>
      <c r="G545" s="111"/>
      <c r="H545" s="110"/>
      <c r="I545" s="111"/>
      <c r="J545" s="111"/>
      <c r="K545" s="111"/>
      <c r="L545" s="111"/>
      <c r="M545" s="111"/>
      <c r="N545" s="111"/>
      <c r="O545" s="111"/>
      <c r="P545" s="111"/>
      <c r="Q545" s="111"/>
      <c r="R545" s="111"/>
      <c r="S545" s="111"/>
      <c r="T545" s="111"/>
      <c r="U545" s="111"/>
      <c r="V545" s="111"/>
      <c r="W545" s="111"/>
      <c r="X545" s="111"/>
      <c r="Y545" s="111"/>
      <c r="Z545" s="111"/>
    </row>
    <row r="546" spans="1:26" ht="21" customHeight="1">
      <c r="A546" s="111"/>
      <c r="B546" s="110"/>
      <c r="C546" s="110"/>
      <c r="D546" s="110"/>
      <c r="E546" s="110"/>
      <c r="F546" s="110"/>
      <c r="G546" s="111"/>
      <c r="H546" s="110"/>
      <c r="I546" s="111"/>
      <c r="J546" s="111"/>
      <c r="K546" s="111"/>
      <c r="L546" s="111"/>
      <c r="M546" s="111"/>
      <c r="N546" s="111"/>
      <c r="O546" s="111"/>
      <c r="P546" s="111"/>
      <c r="Q546" s="111"/>
      <c r="R546" s="111"/>
      <c r="S546" s="111"/>
      <c r="T546" s="111"/>
      <c r="U546" s="111"/>
      <c r="V546" s="111"/>
      <c r="W546" s="111"/>
      <c r="X546" s="111"/>
      <c r="Y546" s="111"/>
      <c r="Z546" s="111"/>
    </row>
    <row r="547" spans="1:26" ht="21" customHeight="1">
      <c r="A547" s="111"/>
      <c r="B547" s="110"/>
      <c r="C547" s="110"/>
      <c r="D547" s="110"/>
      <c r="E547" s="110"/>
      <c r="F547" s="110"/>
      <c r="G547" s="111"/>
      <c r="H547" s="110"/>
      <c r="I547" s="111"/>
      <c r="J547" s="111"/>
      <c r="K547" s="111"/>
      <c r="L547" s="111"/>
      <c r="M547" s="111"/>
      <c r="N547" s="111"/>
      <c r="O547" s="111"/>
      <c r="P547" s="111"/>
      <c r="Q547" s="111"/>
      <c r="R547" s="111"/>
      <c r="S547" s="111"/>
      <c r="T547" s="111"/>
      <c r="U547" s="111"/>
      <c r="V547" s="111"/>
      <c r="W547" s="111"/>
      <c r="X547" s="111"/>
      <c r="Y547" s="111"/>
      <c r="Z547" s="111"/>
    </row>
    <row r="548" spans="1:26" ht="21" customHeight="1">
      <c r="A548" s="111"/>
      <c r="B548" s="110"/>
      <c r="C548" s="110"/>
      <c r="D548" s="110"/>
      <c r="E548" s="110"/>
      <c r="F548" s="110"/>
      <c r="G548" s="111"/>
      <c r="H548" s="110"/>
      <c r="I548" s="111"/>
      <c r="J548" s="111"/>
      <c r="K548" s="111"/>
      <c r="L548" s="111"/>
      <c r="M548" s="111"/>
      <c r="N548" s="111"/>
      <c r="O548" s="111"/>
      <c r="P548" s="111"/>
      <c r="Q548" s="111"/>
      <c r="R548" s="111"/>
      <c r="S548" s="111"/>
      <c r="T548" s="111"/>
      <c r="U548" s="111"/>
      <c r="V548" s="111"/>
      <c r="W548" s="111"/>
      <c r="X548" s="111"/>
      <c r="Y548" s="111"/>
      <c r="Z548" s="111"/>
    </row>
    <row r="549" spans="1:26" ht="21" customHeight="1">
      <c r="A549" s="111"/>
      <c r="B549" s="110"/>
      <c r="C549" s="110"/>
      <c r="D549" s="110"/>
      <c r="E549" s="110"/>
      <c r="F549" s="110"/>
      <c r="G549" s="111"/>
      <c r="H549" s="110"/>
      <c r="I549" s="111"/>
      <c r="J549" s="111"/>
      <c r="K549" s="111"/>
      <c r="L549" s="111"/>
      <c r="M549" s="111"/>
      <c r="N549" s="111"/>
      <c r="O549" s="111"/>
      <c r="P549" s="111"/>
      <c r="Q549" s="111"/>
      <c r="R549" s="111"/>
      <c r="S549" s="111"/>
      <c r="T549" s="111"/>
      <c r="U549" s="111"/>
      <c r="V549" s="111"/>
      <c r="W549" s="111"/>
      <c r="X549" s="111"/>
      <c r="Y549" s="111"/>
      <c r="Z549" s="111"/>
    </row>
    <row r="550" spans="1:26" ht="21" customHeight="1">
      <c r="A550" s="111"/>
      <c r="B550" s="110"/>
      <c r="C550" s="110"/>
      <c r="D550" s="110"/>
      <c r="E550" s="110"/>
      <c r="F550" s="110"/>
      <c r="G550" s="111"/>
      <c r="H550" s="110"/>
      <c r="I550" s="111"/>
      <c r="J550" s="111"/>
      <c r="K550" s="111"/>
      <c r="L550" s="111"/>
      <c r="M550" s="111"/>
      <c r="N550" s="111"/>
      <c r="O550" s="111"/>
      <c r="P550" s="111"/>
      <c r="Q550" s="111"/>
      <c r="R550" s="111"/>
      <c r="S550" s="111"/>
      <c r="T550" s="111"/>
      <c r="U550" s="111"/>
      <c r="V550" s="111"/>
      <c r="W550" s="111"/>
      <c r="X550" s="111"/>
      <c r="Y550" s="111"/>
      <c r="Z550" s="111"/>
    </row>
    <row r="551" spans="1:26" ht="21" customHeight="1">
      <c r="A551" s="111"/>
      <c r="B551" s="110"/>
      <c r="C551" s="110"/>
      <c r="D551" s="110"/>
      <c r="E551" s="110"/>
      <c r="F551" s="110"/>
      <c r="G551" s="111"/>
      <c r="H551" s="110"/>
      <c r="I551" s="111"/>
      <c r="J551" s="111"/>
      <c r="K551" s="111"/>
      <c r="L551" s="111"/>
      <c r="M551" s="111"/>
      <c r="N551" s="111"/>
      <c r="O551" s="111"/>
      <c r="P551" s="111"/>
      <c r="Q551" s="111"/>
      <c r="R551" s="111"/>
      <c r="S551" s="111"/>
      <c r="T551" s="111"/>
      <c r="U551" s="111"/>
      <c r="V551" s="111"/>
      <c r="W551" s="111"/>
      <c r="X551" s="111"/>
      <c r="Y551" s="111"/>
      <c r="Z551" s="111"/>
    </row>
    <row r="552" spans="1:26" ht="21" customHeight="1">
      <c r="A552" s="111"/>
      <c r="B552" s="110"/>
      <c r="C552" s="110"/>
      <c r="D552" s="110"/>
      <c r="E552" s="110"/>
      <c r="F552" s="110"/>
      <c r="G552" s="111"/>
      <c r="H552" s="110"/>
      <c r="I552" s="111"/>
      <c r="J552" s="111"/>
      <c r="K552" s="111"/>
      <c r="L552" s="111"/>
      <c r="M552" s="111"/>
      <c r="N552" s="111"/>
      <c r="O552" s="111"/>
      <c r="P552" s="111"/>
      <c r="Q552" s="111"/>
      <c r="R552" s="111"/>
      <c r="S552" s="111"/>
      <c r="T552" s="111"/>
      <c r="U552" s="111"/>
      <c r="V552" s="111"/>
      <c r="W552" s="111"/>
      <c r="X552" s="111"/>
      <c r="Y552" s="111"/>
      <c r="Z552" s="111"/>
    </row>
    <row r="553" spans="1:26" ht="21" customHeight="1">
      <c r="A553" s="111"/>
      <c r="B553" s="110"/>
      <c r="C553" s="110"/>
      <c r="D553" s="110"/>
      <c r="E553" s="110"/>
      <c r="F553" s="110"/>
      <c r="G553" s="111"/>
      <c r="H553" s="110"/>
      <c r="I553" s="111"/>
      <c r="J553" s="111"/>
      <c r="K553" s="111"/>
      <c r="L553" s="111"/>
      <c r="M553" s="111"/>
      <c r="N553" s="111"/>
      <c r="O553" s="111"/>
      <c r="P553" s="111"/>
      <c r="Q553" s="111"/>
      <c r="R553" s="111"/>
      <c r="S553" s="111"/>
      <c r="T553" s="111"/>
      <c r="U553" s="111"/>
      <c r="V553" s="111"/>
      <c r="W553" s="111"/>
      <c r="X553" s="111"/>
      <c r="Y553" s="111"/>
      <c r="Z553" s="111"/>
    </row>
    <row r="554" spans="1:26" ht="21" customHeight="1">
      <c r="A554" s="111"/>
      <c r="B554" s="110"/>
      <c r="C554" s="110"/>
      <c r="D554" s="110"/>
      <c r="E554" s="110"/>
      <c r="F554" s="110"/>
      <c r="G554" s="111"/>
      <c r="H554" s="110"/>
      <c r="I554" s="111"/>
      <c r="J554" s="111"/>
      <c r="K554" s="111"/>
      <c r="L554" s="111"/>
      <c r="M554" s="111"/>
      <c r="N554" s="111"/>
      <c r="O554" s="111"/>
      <c r="P554" s="111"/>
      <c r="Q554" s="111"/>
      <c r="R554" s="111"/>
      <c r="S554" s="111"/>
      <c r="T554" s="111"/>
      <c r="U554" s="111"/>
      <c r="V554" s="111"/>
      <c r="W554" s="111"/>
      <c r="X554" s="111"/>
      <c r="Y554" s="111"/>
      <c r="Z554" s="111"/>
    </row>
    <row r="555" spans="1:26" ht="21" customHeight="1">
      <c r="A555" s="111"/>
      <c r="B555" s="110"/>
      <c r="C555" s="110"/>
      <c r="D555" s="110"/>
      <c r="E555" s="110"/>
      <c r="F555" s="110"/>
      <c r="G555" s="111"/>
      <c r="H555" s="110"/>
      <c r="I555" s="111"/>
      <c r="J555" s="111"/>
      <c r="K555" s="111"/>
      <c r="L555" s="111"/>
      <c r="M555" s="111"/>
      <c r="N555" s="111"/>
      <c r="O555" s="111"/>
      <c r="P555" s="111"/>
      <c r="Q555" s="111"/>
      <c r="R555" s="111"/>
      <c r="S555" s="111"/>
      <c r="T555" s="111"/>
      <c r="U555" s="111"/>
      <c r="V555" s="111"/>
      <c r="W555" s="111"/>
      <c r="X555" s="111"/>
      <c r="Y555" s="111"/>
      <c r="Z555" s="111"/>
    </row>
    <row r="556" spans="1:26" ht="21" customHeight="1">
      <c r="A556" s="111"/>
      <c r="B556" s="110"/>
      <c r="C556" s="110"/>
      <c r="D556" s="110"/>
      <c r="E556" s="110"/>
      <c r="F556" s="110"/>
      <c r="G556" s="111"/>
      <c r="H556" s="110"/>
      <c r="I556" s="111"/>
      <c r="J556" s="111"/>
      <c r="K556" s="111"/>
      <c r="L556" s="111"/>
      <c r="M556" s="111"/>
      <c r="N556" s="111"/>
      <c r="O556" s="111"/>
      <c r="P556" s="111"/>
      <c r="Q556" s="111"/>
      <c r="R556" s="111"/>
      <c r="S556" s="111"/>
      <c r="T556" s="111"/>
      <c r="U556" s="111"/>
      <c r="V556" s="111"/>
      <c r="W556" s="111"/>
      <c r="X556" s="111"/>
      <c r="Y556" s="111"/>
      <c r="Z556" s="111"/>
    </row>
    <row r="557" spans="1:26" ht="21" customHeight="1">
      <c r="A557" s="111"/>
      <c r="B557" s="110"/>
      <c r="C557" s="110"/>
      <c r="D557" s="110"/>
      <c r="E557" s="110"/>
      <c r="F557" s="110"/>
      <c r="G557" s="111"/>
      <c r="H557" s="110"/>
      <c r="I557" s="111"/>
      <c r="J557" s="111"/>
      <c r="K557" s="111"/>
      <c r="L557" s="111"/>
      <c r="M557" s="111"/>
      <c r="N557" s="111"/>
      <c r="O557" s="111"/>
      <c r="P557" s="111"/>
      <c r="Q557" s="111"/>
      <c r="R557" s="111"/>
      <c r="S557" s="111"/>
      <c r="T557" s="111"/>
      <c r="U557" s="111"/>
      <c r="V557" s="111"/>
      <c r="W557" s="111"/>
      <c r="X557" s="111"/>
      <c r="Y557" s="111"/>
      <c r="Z557" s="111"/>
    </row>
    <row r="558" spans="1:26" ht="21" customHeight="1">
      <c r="A558" s="111"/>
      <c r="B558" s="110"/>
      <c r="C558" s="110"/>
      <c r="D558" s="110"/>
      <c r="E558" s="110"/>
      <c r="F558" s="110"/>
      <c r="G558" s="111"/>
      <c r="H558" s="110"/>
      <c r="I558" s="111"/>
      <c r="J558" s="111"/>
      <c r="K558" s="111"/>
      <c r="L558" s="111"/>
      <c r="M558" s="111"/>
      <c r="N558" s="111"/>
      <c r="O558" s="111"/>
      <c r="P558" s="111"/>
      <c r="Q558" s="111"/>
      <c r="R558" s="111"/>
      <c r="S558" s="111"/>
      <c r="T558" s="111"/>
      <c r="U558" s="111"/>
      <c r="V558" s="111"/>
      <c r="W558" s="111"/>
      <c r="X558" s="111"/>
      <c r="Y558" s="111"/>
      <c r="Z558" s="111"/>
    </row>
    <row r="559" spans="1:26" ht="21" customHeight="1">
      <c r="A559" s="111"/>
      <c r="B559" s="110"/>
      <c r="C559" s="110"/>
      <c r="D559" s="110"/>
      <c r="E559" s="110"/>
      <c r="F559" s="110"/>
      <c r="G559" s="111"/>
      <c r="H559" s="110"/>
      <c r="I559" s="111"/>
      <c r="J559" s="111"/>
      <c r="K559" s="111"/>
      <c r="L559" s="111"/>
      <c r="M559" s="111"/>
      <c r="N559" s="111"/>
      <c r="O559" s="111"/>
      <c r="P559" s="111"/>
      <c r="Q559" s="111"/>
      <c r="R559" s="111"/>
      <c r="S559" s="111"/>
      <c r="T559" s="111"/>
      <c r="U559" s="111"/>
      <c r="V559" s="111"/>
      <c r="W559" s="111"/>
      <c r="X559" s="111"/>
      <c r="Y559" s="111"/>
      <c r="Z559" s="111"/>
    </row>
    <row r="560" spans="1:26" ht="21" customHeight="1">
      <c r="A560" s="111"/>
      <c r="B560" s="110"/>
      <c r="C560" s="110"/>
      <c r="D560" s="110"/>
      <c r="E560" s="110"/>
      <c r="F560" s="110"/>
      <c r="G560" s="111"/>
      <c r="H560" s="110"/>
      <c r="I560" s="111"/>
      <c r="J560" s="111"/>
      <c r="K560" s="111"/>
      <c r="L560" s="111"/>
      <c r="M560" s="111"/>
      <c r="N560" s="111"/>
      <c r="O560" s="111"/>
      <c r="P560" s="111"/>
      <c r="Q560" s="111"/>
      <c r="R560" s="111"/>
      <c r="S560" s="111"/>
      <c r="T560" s="111"/>
      <c r="U560" s="111"/>
      <c r="V560" s="111"/>
      <c r="W560" s="111"/>
      <c r="X560" s="111"/>
      <c r="Y560" s="111"/>
      <c r="Z560" s="111"/>
    </row>
    <row r="561" spans="1:26" ht="21" customHeight="1">
      <c r="A561" s="111"/>
      <c r="B561" s="110"/>
      <c r="C561" s="110"/>
      <c r="D561" s="110"/>
      <c r="E561" s="110"/>
      <c r="F561" s="110"/>
      <c r="G561" s="111"/>
      <c r="H561" s="110"/>
      <c r="I561" s="111"/>
      <c r="J561" s="111"/>
      <c r="K561" s="111"/>
      <c r="L561" s="111"/>
      <c r="M561" s="111"/>
      <c r="N561" s="111"/>
      <c r="O561" s="111"/>
      <c r="P561" s="111"/>
      <c r="Q561" s="111"/>
      <c r="R561" s="111"/>
      <c r="S561" s="111"/>
      <c r="T561" s="111"/>
      <c r="U561" s="111"/>
      <c r="V561" s="111"/>
      <c r="W561" s="111"/>
      <c r="X561" s="111"/>
      <c r="Y561" s="111"/>
      <c r="Z561" s="111"/>
    </row>
    <row r="562" spans="1:26" ht="21" customHeight="1">
      <c r="A562" s="111"/>
      <c r="B562" s="110"/>
      <c r="C562" s="110"/>
      <c r="D562" s="110"/>
      <c r="E562" s="110"/>
      <c r="F562" s="110"/>
      <c r="G562" s="111"/>
      <c r="H562" s="110"/>
      <c r="I562" s="111"/>
      <c r="J562" s="111"/>
      <c r="K562" s="111"/>
      <c r="L562" s="111"/>
      <c r="M562" s="111"/>
      <c r="N562" s="111"/>
      <c r="O562" s="111"/>
      <c r="P562" s="111"/>
      <c r="Q562" s="111"/>
      <c r="R562" s="111"/>
      <c r="S562" s="111"/>
      <c r="T562" s="111"/>
      <c r="U562" s="111"/>
      <c r="V562" s="111"/>
      <c r="W562" s="111"/>
      <c r="X562" s="111"/>
      <c r="Y562" s="111"/>
      <c r="Z562" s="111"/>
    </row>
    <row r="563" spans="1:26" ht="21" customHeight="1">
      <c r="A563" s="111"/>
      <c r="B563" s="110"/>
      <c r="C563" s="110"/>
      <c r="D563" s="110"/>
      <c r="E563" s="110"/>
      <c r="F563" s="110"/>
      <c r="G563" s="111"/>
      <c r="H563" s="110"/>
      <c r="I563" s="111"/>
      <c r="J563" s="111"/>
      <c r="K563" s="111"/>
      <c r="L563" s="111"/>
      <c r="M563" s="111"/>
      <c r="N563" s="111"/>
      <c r="O563" s="111"/>
      <c r="P563" s="111"/>
      <c r="Q563" s="111"/>
      <c r="R563" s="111"/>
      <c r="S563" s="111"/>
      <c r="T563" s="111"/>
      <c r="U563" s="111"/>
      <c r="V563" s="111"/>
      <c r="W563" s="111"/>
      <c r="X563" s="111"/>
      <c r="Y563" s="111"/>
      <c r="Z563" s="111"/>
    </row>
    <row r="564" spans="1:26" ht="21" customHeight="1">
      <c r="A564" s="111"/>
      <c r="B564" s="110"/>
      <c r="C564" s="110"/>
      <c r="D564" s="110"/>
      <c r="E564" s="110"/>
      <c r="F564" s="110"/>
      <c r="G564" s="111"/>
      <c r="H564" s="110"/>
      <c r="I564" s="111"/>
      <c r="J564" s="111"/>
      <c r="K564" s="111"/>
      <c r="L564" s="111"/>
      <c r="M564" s="111"/>
      <c r="N564" s="111"/>
      <c r="O564" s="111"/>
      <c r="P564" s="111"/>
      <c r="Q564" s="111"/>
      <c r="R564" s="111"/>
      <c r="S564" s="111"/>
      <c r="T564" s="111"/>
      <c r="U564" s="111"/>
      <c r="V564" s="111"/>
      <c r="W564" s="111"/>
      <c r="X564" s="111"/>
      <c r="Y564" s="111"/>
      <c r="Z564" s="111"/>
    </row>
    <row r="565" spans="1:26" ht="21" customHeight="1">
      <c r="A565" s="111"/>
      <c r="B565" s="110"/>
      <c r="C565" s="110"/>
      <c r="D565" s="110"/>
      <c r="E565" s="110"/>
      <c r="F565" s="110"/>
      <c r="G565" s="111"/>
      <c r="H565" s="110"/>
      <c r="I565" s="111"/>
      <c r="J565" s="111"/>
      <c r="K565" s="111"/>
      <c r="L565" s="111"/>
      <c r="M565" s="111"/>
      <c r="N565" s="111"/>
      <c r="O565" s="111"/>
      <c r="P565" s="111"/>
      <c r="Q565" s="111"/>
      <c r="R565" s="111"/>
      <c r="S565" s="111"/>
      <c r="T565" s="111"/>
      <c r="U565" s="111"/>
      <c r="V565" s="111"/>
      <c r="W565" s="111"/>
      <c r="X565" s="111"/>
      <c r="Y565" s="111"/>
      <c r="Z565" s="111"/>
    </row>
    <row r="566" spans="1:26" ht="21" customHeight="1">
      <c r="A566" s="111"/>
      <c r="B566" s="110"/>
      <c r="C566" s="110"/>
      <c r="D566" s="110"/>
      <c r="E566" s="110"/>
      <c r="F566" s="110"/>
      <c r="G566" s="111"/>
      <c r="H566" s="110"/>
      <c r="I566" s="111"/>
      <c r="J566" s="111"/>
      <c r="K566" s="111"/>
      <c r="L566" s="111"/>
      <c r="M566" s="111"/>
      <c r="N566" s="111"/>
      <c r="O566" s="111"/>
      <c r="P566" s="111"/>
      <c r="Q566" s="111"/>
      <c r="R566" s="111"/>
      <c r="S566" s="111"/>
      <c r="T566" s="111"/>
      <c r="U566" s="111"/>
      <c r="V566" s="111"/>
      <c r="W566" s="111"/>
      <c r="X566" s="111"/>
      <c r="Y566" s="111"/>
      <c r="Z566" s="111"/>
    </row>
    <row r="567" spans="1:26" ht="21" customHeight="1">
      <c r="A567" s="111"/>
      <c r="B567" s="110"/>
      <c r="C567" s="110"/>
      <c r="D567" s="110"/>
      <c r="E567" s="110"/>
      <c r="F567" s="110"/>
      <c r="G567" s="111"/>
      <c r="H567" s="110"/>
      <c r="I567" s="111"/>
      <c r="J567" s="111"/>
      <c r="K567" s="111"/>
      <c r="L567" s="111"/>
      <c r="M567" s="111"/>
      <c r="N567" s="111"/>
      <c r="O567" s="111"/>
      <c r="P567" s="111"/>
      <c r="Q567" s="111"/>
      <c r="R567" s="111"/>
      <c r="S567" s="111"/>
      <c r="T567" s="111"/>
      <c r="U567" s="111"/>
      <c r="V567" s="111"/>
      <c r="W567" s="111"/>
      <c r="X567" s="111"/>
      <c r="Y567" s="111"/>
      <c r="Z567" s="111"/>
    </row>
    <row r="568" spans="1:26" ht="21" customHeight="1">
      <c r="A568" s="111"/>
      <c r="B568" s="110"/>
      <c r="C568" s="110"/>
      <c r="D568" s="110"/>
      <c r="E568" s="110"/>
      <c r="F568" s="110"/>
      <c r="G568" s="111"/>
      <c r="H568" s="110"/>
      <c r="I568" s="111"/>
      <c r="J568" s="111"/>
      <c r="K568" s="111"/>
      <c r="L568" s="111"/>
      <c r="M568" s="111"/>
      <c r="N568" s="111"/>
      <c r="O568" s="111"/>
      <c r="P568" s="111"/>
      <c r="Q568" s="111"/>
      <c r="R568" s="111"/>
      <c r="S568" s="111"/>
      <c r="T568" s="111"/>
      <c r="U568" s="111"/>
      <c r="V568" s="111"/>
      <c r="W568" s="111"/>
      <c r="X568" s="111"/>
      <c r="Y568" s="111"/>
      <c r="Z568" s="111"/>
    </row>
    <row r="569" spans="1:26" ht="21" customHeight="1">
      <c r="A569" s="111"/>
      <c r="B569" s="110"/>
      <c r="C569" s="110"/>
      <c r="D569" s="110"/>
      <c r="E569" s="110"/>
      <c r="F569" s="110"/>
      <c r="G569" s="111"/>
      <c r="H569" s="110"/>
      <c r="I569" s="111"/>
      <c r="J569" s="111"/>
      <c r="K569" s="111"/>
      <c r="L569" s="111"/>
      <c r="M569" s="111"/>
      <c r="N569" s="111"/>
      <c r="O569" s="111"/>
      <c r="P569" s="111"/>
      <c r="Q569" s="111"/>
      <c r="R569" s="111"/>
      <c r="S569" s="111"/>
      <c r="T569" s="111"/>
      <c r="U569" s="111"/>
      <c r="V569" s="111"/>
      <c r="W569" s="111"/>
      <c r="X569" s="111"/>
      <c r="Y569" s="111"/>
      <c r="Z569" s="111"/>
    </row>
    <row r="570" spans="1:26" ht="15.75" customHeight="1"/>
    <row r="571" spans="1:26" ht="15.75" customHeight="1"/>
    <row r="572" spans="1:26" ht="15.75" customHeight="1"/>
    <row r="573" spans="1:26" ht="15.75" customHeight="1"/>
    <row r="574" spans="1:26" ht="15.75" customHeight="1"/>
    <row r="575" spans="1:26" ht="15.75" customHeight="1"/>
    <row r="576" spans="1:2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D1"/>
    <mergeCell ref="A2:B2"/>
  </mergeCells>
  <pageMargins left="0.7" right="0.7" top="0.75" bottom="0.75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sqref="A1:D1"/>
    </sheetView>
  </sheetViews>
  <sheetFormatPr defaultColWidth="14.42578125" defaultRowHeight="15" customHeight="1"/>
  <cols>
    <col min="1" max="1" width="5.7109375" customWidth="1"/>
    <col min="2" max="2" width="15.42578125" customWidth="1"/>
    <col min="3" max="3" width="15.5703125" customWidth="1"/>
    <col min="4" max="4" width="12.140625" customWidth="1"/>
    <col min="5" max="5" width="15.42578125" customWidth="1"/>
    <col min="6" max="6" width="16.140625" customWidth="1"/>
    <col min="7" max="7" width="14.85546875" customWidth="1"/>
    <col min="8" max="8" width="13.85546875" customWidth="1"/>
    <col min="9" max="9" width="3.42578125" customWidth="1"/>
    <col min="10" max="26" width="9" customWidth="1"/>
  </cols>
  <sheetData>
    <row r="1" spans="1:26" ht="21" customHeight="1">
      <c r="A1" s="154" t="s">
        <v>53</v>
      </c>
      <c r="B1" s="144"/>
      <c r="C1" s="144"/>
      <c r="D1" s="145"/>
      <c r="E1" s="13"/>
      <c r="F1" s="13"/>
      <c r="G1" s="14"/>
      <c r="H1" s="112"/>
      <c r="I1" s="14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</row>
    <row r="2" spans="1:26" ht="21" customHeight="1">
      <c r="A2" s="155" t="s">
        <v>54</v>
      </c>
      <c r="B2" s="141"/>
      <c r="C2" s="113">
        <v>100</v>
      </c>
      <c r="D2" s="33" t="s">
        <v>55</v>
      </c>
      <c r="E2" s="114">
        <v>2</v>
      </c>
      <c r="F2" s="13"/>
      <c r="G2" s="115"/>
      <c r="H2" s="13"/>
      <c r="I2" s="14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</row>
    <row r="3" spans="1:26" ht="21" customHeight="1">
      <c r="A3" s="116"/>
      <c r="B3" s="117" t="s">
        <v>56</v>
      </c>
      <c r="C3" s="117" t="s">
        <v>57</v>
      </c>
      <c r="D3" s="117" t="s">
        <v>58</v>
      </c>
      <c r="E3" s="118" t="s">
        <v>59</v>
      </c>
      <c r="F3" s="119" t="s">
        <v>60</v>
      </c>
      <c r="G3" s="120" t="s">
        <v>61</v>
      </c>
      <c r="H3" s="120" t="s">
        <v>62</v>
      </c>
      <c r="I3" s="14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</row>
    <row r="4" spans="1:26" ht="21" customHeight="1">
      <c r="A4" s="121">
        <v>1</v>
      </c>
      <c r="B4" s="122"/>
      <c r="C4" s="123">
        <f>C2</f>
        <v>100</v>
      </c>
      <c r="D4" s="124"/>
      <c r="E4" s="125" t="str">
        <f t="shared" ref="E4:E258" si="0">IF(D4="","",C4/100*D4)</f>
        <v/>
      </c>
      <c r="F4" s="126"/>
      <c r="G4" s="127" t="str">
        <f t="shared" ref="G4:G258" si="1">IF(F4="","",F4-(F4/100*$E$2))</f>
        <v/>
      </c>
      <c r="H4" s="128" t="str">
        <f t="shared" ref="H4:H258" si="2">IF(F4="","",G4/C4)</f>
        <v/>
      </c>
      <c r="I4" s="14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</row>
    <row r="5" spans="1:26" ht="21" customHeight="1">
      <c r="A5" s="121">
        <v>2</v>
      </c>
      <c r="B5" s="122"/>
      <c r="C5" s="129" t="str">
        <f t="shared" ref="C5:C6" si="3">IF(F4="","",C4+G4)</f>
        <v/>
      </c>
      <c r="D5" s="124"/>
      <c r="E5" s="130" t="str">
        <f t="shared" si="0"/>
        <v/>
      </c>
      <c r="F5" s="131"/>
      <c r="G5" s="127" t="str">
        <f t="shared" si="1"/>
        <v/>
      </c>
      <c r="H5" s="128" t="str">
        <f t="shared" si="2"/>
        <v/>
      </c>
      <c r="I5" s="14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</row>
    <row r="6" spans="1:26" ht="21" customHeight="1">
      <c r="A6" s="121">
        <v>3</v>
      </c>
      <c r="B6" s="122"/>
      <c r="C6" s="130" t="str">
        <f t="shared" si="3"/>
        <v/>
      </c>
      <c r="D6" s="124"/>
      <c r="E6" s="130" t="str">
        <f t="shared" si="0"/>
        <v/>
      </c>
      <c r="F6" s="132"/>
      <c r="G6" s="127" t="str">
        <f t="shared" si="1"/>
        <v/>
      </c>
      <c r="H6" s="128" t="str">
        <f t="shared" si="2"/>
        <v/>
      </c>
      <c r="I6" s="14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</row>
    <row r="7" spans="1:26" ht="21" customHeight="1">
      <c r="A7" s="121">
        <v>4</v>
      </c>
      <c r="B7" s="122"/>
      <c r="C7" s="130" t="str">
        <f t="shared" ref="C7:C261" si="4">IF(F6="","",C6+F6)</f>
        <v/>
      </c>
      <c r="D7" s="124"/>
      <c r="E7" s="130" t="str">
        <f t="shared" si="0"/>
        <v/>
      </c>
      <c r="F7" s="126"/>
      <c r="G7" s="127" t="str">
        <f t="shared" si="1"/>
        <v/>
      </c>
      <c r="H7" s="128" t="str">
        <f t="shared" si="2"/>
        <v/>
      </c>
      <c r="I7" s="14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</row>
    <row r="8" spans="1:26" ht="21" customHeight="1">
      <c r="A8" s="121">
        <v>5</v>
      </c>
      <c r="B8" s="122"/>
      <c r="C8" s="130" t="str">
        <f t="shared" si="4"/>
        <v/>
      </c>
      <c r="D8" s="124"/>
      <c r="E8" s="130" t="str">
        <f t="shared" si="0"/>
        <v/>
      </c>
      <c r="F8" s="126"/>
      <c r="G8" s="127" t="str">
        <f t="shared" si="1"/>
        <v/>
      </c>
      <c r="H8" s="128" t="str">
        <f t="shared" si="2"/>
        <v/>
      </c>
      <c r="I8" s="14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</row>
    <row r="9" spans="1:26" ht="21" customHeight="1">
      <c r="A9" s="121">
        <v>6</v>
      </c>
      <c r="B9" s="122"/>
      <c r="C9" s="130" t="str">
        <f t="shared" si="4"/>
        <v/>
      </c>
      <c r="D9" s="124"/>
      <c r="E9" s="130" t="str">
        <f t="shared" si="0"/>
        <v/>
      </c>
      <c r="F9" s="126"/>
      <c r="G9" s="127" t="str">
        <f t="shared" si="1"/>
        <v/>
      </c>
      <c r="H9" s="128" t="str">
        <f t="shared" si="2"/>
        <v/>
      </c>
      <c r="I9" s="14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</row>
    <row r="10" spans="1:26" ht="21" customHeight="1">
      <c r="A10" s="121">
        <v>7</v>
      </c>
      <c r="B10" s="122"/>
      <c r="C10" s="130" t="str">
        <f t="shared" si="4"/>
        <v/>
      </c>
      <c r="D10" s="124"/>
      <c r="E10" s="130" t="str">
        <f t="shared" si="0"/>
        <v/>
      </c>
      <c r="F10" s="126"/>
      <c r="G10" s="127" t="str">
        <f t="shared" si="1"/>
        <v/>
      </c>
      <c r="H10" s="128" t="str">
        <f t="shared" si="2"/>
        <v/>
      </c>
      <c r="I10" s="14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</row>
    <row r="11" spans="1:26" ht="21" customHeight="1">
      <c r="A11" s="121">
        <v>8</v>
      </c>
      <c r="B11" s="122"/>
      <c r="C11" s="130" t="str">
        <f t="shared" si="4"/>
        <v/>
      </c>
      <c r="D11" s="124"/>
      <c r="E11" s="130" t="str">
        <f t="shared" si="0"/>
        <v/>
      </c>
      <c r="F11" s="126"/>
      <c r="G11" s="127" t="str">
        <f t="shared" si="1"/>
        <v/>
      </c>
      <c r="H11" s="128" t="str">
        <f t="shared" si="2"/>
        <v/>
      </c>
      <c r="I11" s="14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</row>
    <row r="12" spans="1:26" ht="21" customHeight="1">
      <c r="A12" s="121">
        <v>9</v>
      </c>
      <c r="B12" s="122"/>
      <c r="C12" s="130" t="str">
        <f t="shared" si="4"/>
        <v/>
      </c>
      <c r="D12" s="124"/>
      <c r="E12" s="130" t="str">
        <f t="shared" si="0"/>
        <v/>
      </c>
      <c r="F12" s="126"/>
      <c r="G12" s="127" t="str">
        <f t="shared" si="1"/>
        <v/>
      </c>
      <c r="H12" s="128" t="str">
        <f t="shared" si="2"/>
        <v/>
      </c>
      <c r="I12" s="14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</row>
    <row r="13" spans="1:26" ht="21" customHeight="1">
      <c r="A13" s="121">
        <v>10</v>
      </c>
      <c r="B13" s="122"/>
      <c r="C13" s="130" t="str">
        <f t="shared" si="4"/>
        <v/>
      </c>
      <c r="D13" s="124"/>
      <c r="E13" s="130" t="str">
        <f t="shared" si="0"/>
        <v/>
      </c>
      <c r="F13" s="126"/>
      <c r="G13" s="127" t="str">
        <f t="shared" si="1"/>
        <v/>
      </c>
      <c r="H13" s="128" t="str">
        <f t="shared" si="2"/>
        <v/>
      </c>
      <c r="I13" s="14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</row>
    <row r="14" spans="1:26" ht="21" customHeight="1">
      <c r="A14" s="121">
        <v>11</v>
      </c>
      <c r="B14" s="122"/>
      <c r="C14" s="130" t="str">
        <f t="shared" si="4"/>
        <v/>
      </c>
      <c r="D14" s="124"/>
      <c r="E14" s="130" t="str">
        <f t="shared" si="0"/>
        <v/>
      </c>
      <c r="F14" s="126"/>
      <c r="G14" s="127" t="str">
        <f t="shared" si="1"/>
        <v/>
      </c>
      <c r="H14" s="128" t="str">
        <f t="shared" si="2"/>
        <v/>
      </c>
      <c r="I14" s="14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</row>
    <row r="15" spans="1:26" ht="21" customHeight="1">
      <c r="A15" s="121">
        <v>12</v>
      </c>
      <c r="B15" s="122"/>
      <c r="C15" s="130" t="str">
        <f t="shared" si="4"/>
        <v/>
      </c>
      <c r="D15" s="124"/>
      <c r="E15" s="130" t="str">
        <f t="shared" si="0"/>
        <v/>
      </c>
      <c r="F15" s="126"/>
      <c r="G15" s="127" t="str">
        <f t="shared" si="1"/>
        <v/>
      </c>
      <c r="H15" s="128" t="str">
        <f t="shared" si="2"/>
        <v/>
      </c>
      <c r="I15" s="14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</row>
    <row r="16" spans="1:26" ht="21" customHeight="1">
      <c r="A16" s="121">
        <v>13</v>
      </c>
      <c r="B16" s="122"/>
      <c r="C16" s="130" t="str">
        <f t="shared" si="4"/>
        <v/>
      </c>
      <c r="D16" s="124"/>
      <c r="E16" s="130" t="str">
        <f t="shared" si="0"/>
        <v/>
      </c>
      <c r="F16" s="126"/>
      <c r="G16" s="127" t="str">
        <f t="shared" si="1"/>
        <v/>
      </c>
      <c r="H16" s="128" t="str">
        <f t="shared" si="2"/>
        <v/>
      </c>
      <c r="I16" s="14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</row>
    <row r="17" spans="1:26" ht="21" customHeight="1">
      <c r="A17" s="121">
        <v>14</v>
      </c>
      <c r="B17" s="122"/>
      <c r="C17" s="130" t="str">
        <f t="shared" si="4"/>
        <v/>
      </c>
      <c r="D17" s="124"/>
      <c r="E17" s="130" t="str">
        <f t="shared" si="0"/>
        <v/>
      </c>
      <c r="F17" s="126"/>
      <c r="G17" s="127" t="str">
        <f t="shared" si="1"/>
        <v/>
      </c>
      <c r="H17" s="128" t="str">
        <f t="shared" si="2"/>
        <v/>
      </c>
      <c r="I17" s="14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</row>
    <row r="18" spans="1:26" ht="21" customHeight="1">
      <c r="A18" s="121">
        <v>15</v>
      </c>
      <c r="B18" s="122"/>
      <c r="C18" s="130" t="str">
        <f t="shared" si="4"/>
        <v/>
      </c>
      <c r="D18" s="124"/>
      <c r="E18" s="130" t="str">
        <f t="shared" si="0"/>
        <v/>
      </c>
      <c r="F18" s="126"/>
      <c r="G18" s="127" t="str">
        <f t="shared" si="1"/>
        <v/>
      </c>
      <c r="H18" s="128" t="str">
        <f t="shared" si="2"/>
        <v/>
      </c>
      <c r="I18" s="14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</row>
    <row r="19" spans="1:26" ht="21" customHeight="1">
      <c r="A19" s="121">
        <v>16</v>
      </c>
      <c r="B19" s="122"/>
      <c r="C19" s="130" t="str">
        <f t="shared" si="4"/>
        <v/>
      </c>
      <c r="D19" s="124"/>
      <c r="E19" s="130" t="str">
        <f t="shared" si="0"/>
        <v/>
      </c>
      <c r="F19" s="126"/>
      <c r="G19" s="127" t="str">
        <f t="shared" si="1"/>
        <v/>
      </c>
      <c r="H19" s="128" t="str">
        <f t="shared" si="2"/>
        <v/>
      </c>
      <c r="I19" s="14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</row>
    <row r="20" spans="1:26" ht="21" customHeight="1">
      <c r="A20" s="121">
        <v>17</v>
      </c>
      <c r="B20" s="122"/>
      <c r="C20" s="130" t="str">
        <f t="shared" si="4"/>
        <v/>
      </c>
      <c r="D20" s="124"/>
      <c r="E20" s="130" t="str">
        <f t="shared" si="0"/>
        <v/>
      </c>
      <c r="F20" s="126"/>
      <c r="G20" s="127" t="str">
        <f t="shared" si="1"/>
        <v/>
      </c>
      <c r="H20" s="128" t="str">
        <f t="shared" si="2"/>
        <v/>
      </c>
      <c r="I20" s="14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</row>
    <row r="21" spans="1:26" ht="21" customHeight="1">
      <c r="A21" s="121">
        <v>18</v>
      </c>
      <c r="B21" s="122"/>
      <c r="C21" s="130" t="str">
        <f t="shared" si="4"/>
        <v/>
      </c>
      <c r="D21" s="124"/>
      <c r="E21" s="130" t="str">
        <f t="shared" si="0"/>
        <v/>
      </c>
      <c r="F21" s="126"/>
      <c r="G21" s="127" t="str">
        <f t="shared" si="1"/>
        <v/>
      </c>
      <c r="H21" s="128" t="str">
        <f t="shared" si="2"/>
        <v/>
      </c>
      <c r="I21" s="14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</row>
    <row r="22" spans="1:26" ht="21" customHeight="1">
      <c r="A22" s="121">
        <v>19</v>
      </c>
      <c r="B22" s="122"/>
      <c r="C22" s="130" t="str">
        <f t="shared" si="4"/>
        <v/>
      </c>
      <c r="D22" s="124"/>
      <c r="E22" s="130" t="str">
        <f t="shared" si="0"/>
        <v/>
      </c>
      <c r="F22" s="126"/>
      <c r="G22" s="127" t="str">
        <f t="shared" si="1"/>
        <v/>
      </c>
      <c r="H22" s="128" t="str">
        <f t="shared" si="2"/>
        <v/>
      </c>
      <c r="I22" s="14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</row>
    <row r="23" spans="1:26" ht="21" customHeight="1">
      <c r="A23" s="121">
        <v>20</v>
      </c>
      <c r="B23" s="122"/>
      <c r="C23" s="130" t="str">
        <f t="shared" si="4"/>
        <v/>
      </c>
      <c r="D23" s="124"/>
      <c r="E23" s="130" t="str">
        <f t="shared" si="0"/>
        <v/>
      </c>
      <c r="F23" s="126"/>
      <c r="G23" s="127" t="str">
        <f t="shared" si="1"/>
        <v/>
      </c>
      <c r="H23" s="128" t="str">
        <f t="shared" si="2"/>
        <v/>
      </c>
      <c r="I23" s="14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</row>
    <row r="24" spans="1:26" ht="21" customHeight="1">
      <c r="A24" s="121">
        <v>21</v>
      </c>
      <c r="B24" s="122"/>
      <c r="C24" s="130" t="str">
        <f t="shared" si="4"/>
        <v/>
      </c>
      <c r="D24" s="124"/>
      <c r="E24" s="130" t="str">
        <f t="shared" si="0"/>
        <v/>
      </c>
      <c r="F24" s="126"/>
      <c r="G24" s="127" t="str">
        <f t="shared" si="1"/>
        <v/>
      </c>
      <c r="H24" s="128" t="str">
        <f t="shared" si="2"/>
        <v/>
      </c>
      <c r="I24" s="14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</row>
    <row r="25" spans="1:26" ht="21" customHeight="1">
      <c r="A25" s="121">
        <v>22</v>
      </c>
      <c r="B25" s="122"/>
      <c r="C25" s="130" t="str">
        <f t="shared" si="4"/>
        <v/>
      </c>
      <c r="D25" s="124"/>
      <c r="E25" s="130" t="str">
        <f t="shared" si="0"/>
        <v/>
      </c>
      <c r="F25" s="126"/>
      <c r="G25" s="127" t="str">
        <f t="shared" si="1"/>
        <v/>
      </c>
      <c r="H25" s="128" t="str">
        <f t="shared" si="2"/>
        <v/>
      </c>
      <c r="I25" s="14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</row>
    <row r="26" spans="1:26" ht="21" customHeight="1">
      <c r="A26" s="121">
        <v>23</v>
      </c>
      <c r="B26" s="122"/>
      <c r="C26" s="130" t="str">
        <f t="shared" si="4"/>
        <v/>
      </c>
      <c r="D26" s="124"/>
      <c r="E26" s="130" t="str">
        <f t="shared" si="0"/>
        <v/>
      </c>
      <c r="F26" s="126"/>
      <c r="G26" s="127" t="str">
        <f t="shared" si="1"/>
        <v/>
      </c>
      <c r="H26" s="128" t="str">
        <f t="shared" si="2"/>
        <v/>
      </c>
      <c r="I26" s="14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</row>
    <row r="27" spans="1:26" ht="21" customHeight="1">
      <c r="A27" s="121">
        <v>24</v>
      </c>
      <c r="B27" s="122"/>
      <c r="C27" s="130" t="str">
        <f t="shared" si="4"/>
        <v/>
      </c>
      <c r="D27" s="124"/>
      <c r="E27" s="130" t="str">
        <f t="shared" si="0"/>
        <v/>
      </c>
      <c r="F27" s="126"/>
      <c r="G27" s="127" t="str">
        <f t="shared" si="1"/>
        <v/>
      </c>
      <c r="H27" s="128" t="str">
        <f t="shared" si="2"/>
        <v/>
      </c>
      <c r="I27" s="14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</row>
    <row r="28" spans="1:26" ht="21" customHeight="1">
      <c r="A28" s="121">
        <v>25</v>
      </c>
      <c r="B28" s="122"/>
      <c r="C28" s="130" t="str">
        <f t="shared" si="4"/>
        <v/>
      </c>
      <c r="D28" s="124"/>
      <c r="E28" s="130" t="str">
        <f t="shared" si="0"/>
        <v/>
      </c>
      <c r="F28" s="126"/>
      <c r="G28" s="127" t="str">
        <f t="shared" si="1"/>
        <v/>
      </c>
      <c r="H28" s="128" t="str">
        <f t="shared" si="2"/>
        <v/>
      </c>
      <c r="I28" s="14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</row>
    <row r="29" spans="1:26" ht="21" customHeight="1">
      <c r="A29" s="121">
        <v>26</v>
      </c>
      <c r="B29" s="122"/>
      <c r="C29" s="130" t="str">
        <f t="shared" si="4"/>
        <v/>
      </c>
      <c r="D29" s="124"/>
      <c r="E29" s="130" t="str">
        <f t="shared" si="0"/>
        <v/>
      </c>
      <c r="F29" s="126"/>
      <c r="G29" s="127" t="str">
        <f t="shared" si="1"/>
        <v/>
      </c>
      <c r="H29" s="128" t="str">
        <f t="shared" si="2"/>
        <v/>
      </c>
      <c r="I29" s="14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</row>
    <row r="30" spans="1:26" ht="21" customHeight="1">
      <c r="A30" s="121">
        <v>27</v>
      </c>
      <c r="B30" s="122"/>
      <c r="C30" s="130" t="str">
        <f t="shared" si="4"/>
        <v/>
      </c>
      <c r="D30" s="124"/>
      <c r="E30" s="130" t="str">
        <f t="shared" si="0"/>
        <v/>
      </c>
      <c r="F30" s="126"/>
      <c r="G30" s="127" t="str">
        <f t="shared" si="1"/>
        <v/>
      </c>
      <c r="H30" s="128" t="str">
        <f t="shared" si="2"/>
        <v/>
      </c>
      <c r="I30" s="14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</row>
    <row r="31" spans="1:26" ht="21" customHeight="1">
      <c r="A31" s="121">
        <v>28</v>
      </c>
      <c r="B31" s="122"/>
      <c r="C31" s="130" t="str">
        <f t="shared" si="4"/>
        <v/>
      </c>
      <c r="D31" s="124"/>
      <c r="E31" s="130" t="str">
        <f t="shared" si="0"/>
        <v/>
      </c>
      <c r="F31" s="126"/>
      <c r="G31" s="127" t="str">
        <f t="shared" si="1"/>
        <v/>
      </c>
      <c r="H31" s="128" t="str">
        <f t="shared" si="2"/>
        <v/>
      </c>
      <c r="I31" s="14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</row>
    <row r="32" spans="1:26" ht="21" customHeight="1">
      <c r="A32" s="121">
        <v>29</v>
      </c>
      <c r="B32" s="133"/>
      <c r="C32" s="130" t="str">
        <f t="shared" si="4"/>
        <v/>
      </c>
      <c r="D32" s="96"/>
      <c r="E32" s="130" t="str">
        <f t="shared" si="0"/>
        <v/>
      </c>
      <c r="F32" s="132"/>
      <c r="G32" s="127" t="str">
        <f t="shared" si="1"/>
        <v/>
      </c>
      <c r="H32" s="128" t="str">
        <f t="shared" si="2"/>
        <v/>
      </c>
      <c r="I32" s="14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</row>
    <row r="33" spans="1:26" ht="21" customHeight="1">
      <c r="A33" s="121">
        <v>30</v>
      </c>
      <c r="B33" s="133"/>
      <c r="C33" s="130" t="str">
        <f t="shared" si="4"/>
        <v/>
      </c>
      <c r="D33" s="96"/>
      <c r="E33" s="130" t="str">
        <f t="shared" si="0"/>
        <v/>
      </c>
      <c r="F33" s="132"/>
      <c r="G33" s="127" t="str">
        <f t="shared" si="1"/>
        <v/>
      </c>
      <c r="H33" s="128" t="str">
        <f t="shared" si="2"/>
        <v/>
      </c>
      <c r="I33" s="14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</row>
    <row r="34" spans="1:26" ht="21" customHeight="1">
      <c r="A34" s="121">
        <v>31</v>
      </c>
      <c r="B34" s="133"/>
      <c r="C34" s="130" t="str">
        <f t="shared" si="4"/>
        <v/>
      </c>
      <c r="D34" s="96"/>
      <c r="E34" s="130" t="str">
        <f t="shared" si="0"/>
        <v/>
      </c>
      <c r="F34" s="132"/>
      <c r="G34" s="127" t="str">
        <f t="shared" si="1"/>
        <v/>
      </c>
      <c r="H34" s="128" t="str">
        <f t="shared" si="2"/>
        <v/>
      </c>
      <c r="I34" s="14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</row>
    <row r="35" spans="1:26" ht="21" customHeight="1">
      <c r="A35" s="121">
        <v>32</v>
      </c>
      <c r="B35" s="133"/>
      <c r="C35" s="130" t="str">
        <f t="shared" si="4"/>
        <v/>
      </c>
      <c r="D35" s="96"/>
      <c r="E35" s="130" t="str">
        <f t="shared" si="0"/>
        <v/>
      </c>
      <c r="F35" s="132"/>
      <c r="G35" s="127" t="str">
        <f t="shared" si="1"/>
        <v/>
      </c>
      <c r="H35" s="128" t="str">
        <f t="shared" si="2"/>
        <v/>
      </c>
      <c r="I35" s="14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</row>
    <row r="36" spans="1:26" ht="21" customHeight="1">
      <c r="A36" s="121">
        <v>33</v>
      </c>
      <c r="B36" s="133"/>
      <c r="C36" s="130" t="str">
        <f t="shared" si="4"/>
        <v/>
      </c>
      <c r="D36" s="96"/>
      <c r="E36" s="130" t="str">
        <f t="shared" si="0"/>
        <v/>
      </c>
      <c r="F36" s="132"/>
      <c r="G36" s="127" t="str">
        <f t="shared" si="1"/>
        <v/>
      </c>
      <c r="H36" s="128" t="str">
        <f t="shared" si="2"/>
        <v/>
      </c>
      <c r="I36" s="14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</row>
    <row r="37" spans="1:26" ht="21" customHeight="1">
      <c r="A37" s="121">
        <v>34</v>
      </c>
      <c r="B37" s="133"/>
      <c r="C37" s="130" t="str">
        <f t="shared" si="4"/>
        <v/>
      </c>
      <c r="D37" s="96"/>
      <c r="E37" s="130" t="str">
        <f t="shared" si="0"/>
        <v/>
      </c>
      <c r="F37" s="132"/>
      <c r="G37" s="127" t="str">
        <f t="shared" si="1"/>
        <v/>
      </c>
      <c r="H37" s="128" t="str">
        <f t="shared" si="2"/>
        <v/>
      </c>
      <c r="I37" s="14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</row>
    <row r="38" spans="1:26" ht="21" customHeight="1">
      <c r="A38" s="121">
        <v>35</v>
      </c>
      <c r="B38" s="133"/>
      <c r="C38" s="130" t="str">
        <f t="shared" si="4"/>
        <v/>
      </c>
      <c r="D38" s="96"/>
      <c r="E38" s="130" t="str">
        <f t="shared" si="0"/>
        <v/>
      </c>
      <c r="F38" s="132"/>
      <c r="G38" s="127" t="str">
        <f t="shared" si="1"/>
        <v/>
      </c>
      <c r="H38" s="128" t="str">
        <f t="shared" si="2"/>
        <v/>
      </c>
      <c r="I38" s="14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</row>
    <row r="39" spans="1:26" ht="21" customHeight="1">
      <c r="A39" s="121">
        <v>36</v>
      </c>
      <c r="B39" s="133"/>
      <c r="C39" s="130" t="str">
        <f t="shared" si="4"/>
        <v/>
      </c>
      <c r="D39" s="96"/>
      <c r="E39" s="130" t="str">
        <f t="shared" si="0"/>
        <v/>
      </c>
      <c r="F39" s="132"/>
      <c r="G39" s="127" t="str">
        <f t="shared" si="1"/>
        <v/>
      </c>
      <c r="H39" s="128" t="str">
        <f t="shared" si="2"/>
        <v/>
      </c>
      <c r="I39" s="14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</row>
    <row r="40" spans="1:26" ht="21" customHeight="1">
      <c r="A40" s="121">
        <v>37</v>
      </c>
      <c r="B40" s="133"/>
      <c r="C40" s="130" t="str">
        <f t="shared" si="4"/>
        <v/>
      </c>
      <c r="D40" s="96"/>
      <c r="E40" s="130" t="str">
        <f t="shared" si="0"/>
        <v/>
      </c>
      <c r="F40" s="132"/>
      <c r="G40" s="127" t="str">
        <f t="shared" si="1"/>
        <v/>
      </c>
      <c r="H40" s="128" t="str">
        <f t="shared" si="2"/>
        <v/>
      </c>
      <c r="I40" s="14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</row>
    <row r="41" spans="1:26" ht="21" customHeight="1">
      <c r="A41" s="121">
        <v>38</v>
      </c>
      <c r="B41" s="133"/>
      <c r="C41" s="130" t="str">
        <f t="shared" si="4"/>
        <v/>
      </c>
      <c r="D41" s="96"/>
      <c r="E41" s="130" t="str">
        <f t="shared" si="0"/>
        <v/>
      </c>
      <c r="F41" s="132"/>
      <c r="G41" s="127" t="str">
        <f t="shared" si="1"/>
        <v/>
      </c>
      <c r="H41" s="128" t="str">
        <f t="shared" si="2"/>
        <v/>
      </c>
      <c r="I41" s="14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</row>
    <row r="42" spans="1:26" ht="21" customHeight="1">
      <c r="A42" s="121">
        <v>39</v>
      </c>
      <c r="B42" s="133"/>
      <c r="C42" s="130" t="str">
        <f t="shared" si="4"/>
        <v/>
      </c>
      <c r="D42" s="96"/>
      <c r="E42" s="130" t="str">
        <f t="shared" si="0"/>
        <v/>
      </c>
      <c r="F42" s="132"/>
      <c r="G42" s="127" t="str">
        <f t="shared" si="1"/>
        <v/>
      </c>
      <c r="H42" s="128" t="str">
        <f t="shared" si="2"/>
        <v/>
      </c>
      <c r="I42" s="14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</row>
    <row r="43" spans="1:26" ht="21" customHeight="1">
      <c r="A43" s="121">
        <v>40</v>
      </c>
      <c r="B43" s="133"/>
      <c r="C43" s="130" t="str">
        <f t="shared" si="4"/>
        <v/>
      </c>
      <c r="D43" s="96"/>
      <c r="E43" s="130" t="str">
        <f t="shared" si="0"/>
        <v/>
      </c>
      <c r="F43" s="132"/>
      <c r="G43" s="127" t="str">
        <f t="shared" si="1"/>
        <v/>
      </c>
      <c r="H43" s="128" t="str">
        <f t="shared" si="2"/>
        <v/>
      </c>
      <c r="I43" s="14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</row>
    <row r="44" spans="1:26" ht="21" customHeight="1">
      <c r="A44" s="121">
        <v>41</v>
      </c>
      <c r="B44" s="133"/>
      <c r="C44" s="130" t="str">
        <f t="shared" si="4"/>
        <v/>
      </c>
      <c r="D44" s="96"/>
      <c r="E44" s="130" t="str">
        <f t="shared" si="0"/>
        <v/>
      </c>
      <c r="F44" s="132"/>
      <c r="G44" s="127" t="str">
        <f t="shared" si="1"/>
        <v/>
      </c>
      <c r="H44" s="128" t="str">
        <f t="shared" si="2"/>
        <v/>
      </c>
      <c r="I44" s="14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</row>
    <row r="45" spans="1:26" ht="21" customHeight="1">
      <c r="A45" s="121">
        <v>42</v>
      </c>
      <c r="B45" s="133"/>
      <c r="C45" s="130" t="str">
        <f t="shared" si="4"/>
        <v/>
      </c>
      <c r="D45" s="96"/>
      <c r="E45" s="130" t="str">
        <f t="shared" si="0"/>
        <v/>
      </c>
      <c r="F45" s="132"/>
      <c r="G45" s="127" t="str">
        <f t="shared" si="1"/>
        <v/>
      </c>
      <c r="H45" s="128" t="str">
        <f t="shared" si="2"/>
        <v/>
      </c>
      <c r="I45" s="14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</row>
    <row r="46" spans="1:26" ht="21" customHeight="1">
      <c r="A46" s="121">
        <v>43</v>
      </c>
      <c r="B46" s="133"/>
      <c r="C46" s="130" t="str">
        <f t="shared" si="4"/>
        <v/>
      </c>
      <c r="D46" s="96"/>
      <c r="E46" s="130" t="str">
        <f t="shared" si="0"/>
        <v/>
      </c>
      <c r="F46" s="132"/>
      <c r="G46" s="127" t="str">
        <f t="shared" si="1"/>
        <v/>
      </c>
      <c r="H46" s="128" t="str">
        <f t="shared" si="2"/>
        <v/>
      </c>
      <c r="I46" s="14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</row>
    <row r="47" spans="1:26" ht="21" customHeight="1">
      <c r="A47" s="121">
        <v>44</v>
      </c>
      <c r="B47" s="133"/>
      <c r="C47" s="130" t="str">
        <f t="shared" si="4"/>
        <v/>
      </c>
      <c r="D47" s="96"/>
      <c r="E47" s="130" t="str">
        <f t="shared" si="0"/>
        <v/>
      </c>
      <c r="F47" s="132"/>
      <c r="G47" s="127" t="str">
        <f t="shared" si="1"/>
        <v/>
      </c>
      <c r="H47" s="128" t="str">
        <f t="shared" si="2"/>
        <v/>
      </c>
      <c r="I47" s="14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</row>
    <row r="48" spans="1:26" ht="21" customHeight="1">
      <c r="A48" s="121">
        <v>45</v>
      </c>
      <c r="B48" s="133"/>
      <c r="C48" s="130" t="str">
        <f t="shared" si="4"/>
        <v/>
      </c>
      <c r="D48" s="96"/>
      <c r="E48" s="130" t="str">
        <f t="shared" si="0"/>
        <v/>
      </c>
      <c r="F48" s="132"/>
      <c r="G48" s="127" t="str">
        <f t="shared" si="1"/>
        <v/>
      </c>
      <c r="H48" s="128" t="str">
        <f t="shared" si="2"/>
        <v/>
      </c>
      <c r="I48" s="14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</row>
    <row r="49" spans="1:26" ht="21" customHeight="1">
      <c r="A49" s="121">
        <v>46</v>
      </c>
      <c r="B49" s="133"/>
      <c r="C49" s="130" t="str">
        <f t="shared" si="4"/>
        <v/>
      </c>
      <c r="D49" s="96"/>
      <c r="E49" s="130" t="str">
        <f t="shared" si="0"/>
        <v/>
      </c>
      <c r="F49" s="132"/>
      <c r="G49" s="127" t="str">
        <f t="shared" si="1"/>
        <v/>
      </c>
      <c r="H49" s="128" t="str">
        <f t="shared" si="2"/>
        <v/>
      </c>
      <c r="I49" s="14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</row>
    <row r="50" spans="1:26" ht="21" customHeight="1">
      <c r="A50" s="121">
        <v>47</v>
      </c>
      <c r="B50" s="133"/>
      <c r="C50" s="130" t="str">
        <f t="shared" si="4"/>
        <v/>
      </c>
      <c r="D50" s="96"/>
      <c r="E50" s="130" t="str">
        <f t="shared" si="0"/>
        <v/>
      </c>
      <c r="F50" s="132"/>
      <c r="G50" s="127" t="str">
        <f t="shared" si="1"/>
        <v/>
      </c>
      <c r="H50" s="128" t="str">
        <f t="shared" si="2"/>
        <v/>
      </c>
      <c r="I50" s="14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</row>
    <row r="51" spans="1:26" ht="21" customHeight="1">
      <c r="A51" s="121">
        <v>48</v>
      </c>
      <c r="B51" s="133"/>
      <c r="C51" s="130" t="str">
        <f t="shared" si="4"/>
        <v/>
      </c>
      <c r="D51" s="96"/>
      <c r="E51" s="130" t="str">
        <f t="shared" si="0"/>
        <v/>
      </c>
      <c r="F51" s="132"/>
      <c r="G51" s="127" t="str">
        <f t="shared" si="1"/>
        <v/>
      </c>
      <c r="H51" s="128" t="str">
        <f t="shared" si="2"/>
        <v/>
      </c>
      <c r="I51" s="14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</row>
    <row r="52" spans="1:26" ht="21" customHeight="1">
      <c r="A52" s="121">
        <v>49</v>
      </c>
      <c r="B52" s="133"/>
      <c r="C52" s="130" t="str">
        <f t="shared" si="4"/>
        <v/>
      </c>
      <c r="D52" s="96"/>
      <c r="E52" s="130" t="str">
        <f t="shared" si="0"/>
        <v/>
      </c>
      <c r="F52" s="132"/>
      <c r="G52" s="127" t="str">
        <f t="shared" si="1"/>
        <v/>
      </c>
      <c r="H52" s="128" t="str">
        <f t="shared" si="2"/>
        <v/>
      </c>
      <c r="I52" s="14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</row>
    <row r="53" spans="1:26" ht="21" customHeight="1">
      <c r="A53" s="121">
        <v>50</v>
      </c>
      <c r="B53" s="133"/>
      <c r="C53" s="130" t="str">
        <f t="shared" si="4"/>
        <v/>
      </c>
      <c r="D53" s="96"/>
      <c r="E53" s="130" t="str">
        <f t="shared" si="0"/>
        <v/>
      </c>
      <c r="F53" s="132"/>
      <c r="G53" s="127" t="str">
        <f t="shared" si="1"/>
        <v/>
      </c>
      <c r="H53" s="128" t="str">
        <f t="shared" si="2"/>
        <v/>
      </c>
      <c r="I53" s="14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</row>
    <row r="54" spans="1:26" ht="21" customHeight="1">
      <c r="A54" s="121">
        <v>51</v>
      </c>
      <c r="B54" s="133"/>
      <c r="C54" s="130" t="str">
        <f t="shared" si="4"/>
        <v/>
      </c>
      <c r="D54" s="96"/>
      <c r="E54" s="130" t="str">
        <f t="shared" si="0"/>
        <v/>
      </c>
      <c r="F54" s="132"/>
      <c r="G54" s="127" t="str">
        <f t="shared" si="1"/>
        <v/>
      </c>
      <c r="H54" s="128" t="str">
        <f t="shared" si="2"/>
        <v/>
      </c>
      <c r="I54" s="14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</row>
    <row r="55" spans="1:26" ht="21" customHeight="1">
      <c r="A55" s="121">
        <v>52</v>
      </c>
      <c r="B55" s="133"/>
      <c r="C55" s="130" t="str">
        <f t="shared" si="4"/>
        <v/>
      </c>
      <c r="D55" s="96"/>
      <c r="E55" s="130" t="str">
        <f t="shared" si="0"/>
        <v/>
      </c>
      <c r="F55" s="132"/>
      <c r="G55" s="127" t="str">
        <f t="shared" si="1"/>
        <v/>
      </c>
      <c r="H55" s="128" t="str">
        <f t="shared" si="2"/>
        <v/>
      </c>
      <c r="I55" s="14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</row>
    <row r="56" spans="1:26" ht="21" customHeight="1">
      <c r="A56" s="121">
        <v>53</v>
      </c>
      <c r="B56" s="133"/>
      <c r="C56" s="130" t="str">
        <f t="shared" si="4"/>
        <v/>
      </c>
      <c r="D56" s="96"/>
      <c r="E56" s="130" t="str">
        <f t="shared" si="0"/>
        <v/>
      </c>
      <c r="F56" s="132"/>
      <c r="G56" s="127" t="str">
        <f t="shared" si="1"/>
        <v/>
      </c>
      <c r="H56" s="128" t="str">
        <f t="shared" si="2"/>
        <v/>
      </c>
      <c r="I56" s="14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</row>
    <row r="57" spans="1:26" ht="21" customHeight="1">
      <c r="A57" s="121">
        <v>54</v>
      </c>
      <c r="B57" s="133"/>
      <c r="C57" s="130" t="str">
        <f t="shared" si="4"/>
        <v/>
      </c>
      <c r="D57" s="96"/>
      <c r="E57" s="130" t="str">
        <f t="shared" si="0"/>
        <v/>
      </c>
      <c r="F57" s="132"/>
      <c r="G57" s="127" t="str">
        <f t="shared" si="1"/>
        <v/>
      </c>
      <c r="H57" s="128" t="str">
        <f t="shared" si="2"/>
        <v/>
      </c>
      <c r="I57" s="14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</row>
    <row r="58" spans="1:26" ht="21" customHeight="1">
      <c r="A58" s="121">
        <v>55</v>
      </c>
      <c r="B58" s="133"/>
      <c r="C58" s="130" t="str">
        <f t="shared" si="4"/>
        <v/>
      </c>
      <c r="D58" s="96"/>
      <c r="E58" s="130" t="str">
        <f t="shared" si="0"/>
        <v/>
      </c>
      <c r="F58" s="132"/>
      <c r="G58" s="127" t="str">
        <f t="shared" si="1"/>
        <v/>
      </c>
      <c r="H58" s="128" t="str">
        <f t="shared" si="2"/>
        <v/>
      </c>
      <c r="I58" s="14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</row>
    <row r="59" spans="1:26" ht="21" customHeight="1">
      <c r="A59" s="121">
        <v>56</v>
      </c>
      <c r="B59" s="133"/>
      <c r="C59" s="130" t="str">
        <f t="shared" si="4"/>
        <v/>
      </c>
      <c r="D59" s="96"/>
      <c r="E59" s="130" t="str">
        <f t="shared" si="0"/>
        <v/>
      </c>
      <c r="F59" s="132"/>
      <c r="G59" s="127" t="str">
        <f t="shared" si="1"/>
        <v/>
      </c>
      <c r="H59" s="128" t="str">
        <f t="shared" si="2"/>
        <v/>
      </c>
      <c r="I59" s="14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</row>
    <row r="60" spans="1:26" ht="21" customHeight="1">
      <c r="A60" s="121">
        <v>57</v>
      </c>
      <c r="B60" s="133"/>
      <c r="C60" s="130" t="str">
        <f t="shared" si="4"/>
        <v/>
      </c>
      <c r="D60" s="96"/>
      <c r="E60" s="130" t="str">
        <f t="shared" si="0"/>
        <v/>
      </c>
      <c r="F60" s="132"/>
      <c r="G60" s="127" t="str">
        <f t="shared" si="1"/>
        <v/>
      </c>
      <c r="H60" s="128" t="str">
        <f t="shared" si="2"/>
        <v/>
      </c>
      <c r="I60" s="14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</row>
    <row r="61" spans="1:26" ht="21" customHeight="1">
      <c r="A61" s="121">
        <v>58</v>
      </c>
      <c r="B61" s="133"/>
      <c r="C61" s="130" t="str">
        <f t="shared" si="4"/>
        <v/>
      </c>
      <c r="D61" s="96"/>
      <c r="E61" s="130" t="str">
        <f t="shared" si="0"/>
        <v/>
      </c>
      <c r="F61" s="132"/>
      <c r="G61" s="127" t="str">
        <f t="shared" si="1"/>
        <v/>
      </c>
      <c r="H61" s="128" t="str">
        <f t="shared" si="2"/>
        <v/>
      </c>
      <c r="I61" s="14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</row>
    <row r="62" spans="1:26" ht="21" customHeight="1">
      <c r="A62" s="121">
        <v>59</v>
      </c>
      <c r="B62" s="133"/>
      <c r="C62" s="130" t="str">
        <f t="shared" si="4"/>
        <v/>
      </c>
      <c r="D62" s="96"/>
      <c r="E62" s="130" t="str">
        <f t="shared" si="0"/>
        <v/>
      </c>
      <c r="F62" s="132"/>
      <c r="G62" s="127" t="str">
        <f t="shared" si="1"/>
        <v/>
      </c>
      <c r="H62" s="128" t="str">
        <f t="shared" si="2"/>
        <v/>
      </c>
      <c r="I62" s="14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</row>
    <row r="63" spans="1:26" ht="21" customHeight="1">
      <c r="A63" s="121">
        <v>60</v>
      </c>
      <c r="B63" s="133"/>
      <c r="C63" s="130" t="str">
        <f t="shared" si="4"/>
        <v/>
      </c>
      <c r="D63" s="96"/>
      <c r="E63" s="130" t="str">
        <f t="shared" si="0"/>
        <v/>
      </c>
      <c r="F63" s="132"/>
      <c r="G63" s="127" t="str">
        <f t="shared" si="1"/>
        <v/>
      </c>
      <c r="H63" s="128" t="str">
        <f t="shared" si="2"/>
        <v/>
      </c>
      <c r="I63" s="14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</row>
    <row r="64" spans="1:26" ht="21" customHeight="1">
      <c r="A64" s="121">
        <v>61</v>
      </c>
      <c r="B64" s="133"/>
      <c r="C64" s="130" t="str">
        <f t="shared" si="4"/>
        <v/>
      </c>
      <c r="D64" s="96"/>
      <c r="E64" s="130" t="str">
        <f t="shared" si="0"/>
        <v/>
      </c>
      <c r="F64" s="132"/>
      <c r="G64" s="127" t="str">
        <f t="shared" si="1"/>
        <v/>
      </c>
      <c r="H64" s="128" t="str">
        <f t="shared" si="2"/>
        <v/>
      </c>
      <c r="I64" s="14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</row>
    <row r="65" spans="1:26" ht="21" customHeight="1">
      <c r="A65" s="121">
        <v>62</v>
      </c>
      <c r="B65" s="133"/>
      <c r="C65" s="130" t="str">
        <f t="shared" si="4"/>
        <v/>
      </c>
      <c r="D65" s="96"/>
      <c r="E65" s="130" t="str">
        <f t="shared" si="0"/>
        <v/>
      </c>
      <c r="F65" s="132"/>
      <c r="G65" s="127" t="str">
        <f t="shared" si="1"/>
        <v/>
      </c>
      <c r="H65" s="128" t="str">
        <f t="shared" si="2"/>
        <v/>
      </c>
      <c r="I65" s="14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</row>
    <row r="66" spans="1:26" ht="21" customHeight="1">
      <c r="A66" s="121">
        <v>63</v>
      </c>
      <c r="B66" s="133"/>
      <c r="C66" s="130" t="str">
        <f t="shared" si="4"/>
        <v/>
      </c>
      <c r="D66" s="96"/>
      <c r="E66" s="130" t="str">
        <f t="shared" si="0"/>
        <v/>
      </c>
      <c r="F66" s="132"/>
      <c r="G66" s="127" t="str">
        <f t="shared" si="1"/>
        <v/>
      </c>
      <c r="H66" s="128" t="str">
        <f t="shared" si="2"/>
        <v/>
      </c>
      <c r="I66" s="14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</row>
    <row r="67" spans="1:26" ht="21" customHeight="1">
      <c r="A67" s="121">
        <v>64</v>
      </c>
      <c r="B67" s="133"/>
      <c r="C67" s="130" t="str">
        <f t="shared" si="4"/>
        <v/>
      </c>
      <c r="D67" s="96"/>
      <c r="E67" s="130" t="str">
        <f t="shared" si="0"/>
        <v/>
      </c>
      <c r="F67" s="132"/>
      <c r="G67" s="127" t="str">
        <f t="shared" si="1"/>
        <v/>
      </c>
      <c r="H67" s="128" t="str">
        <f t="shared" si="2"/>
        <v/>
      </c>
      <c r="I67" s="14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</row>
    <row r="68" spans="1:26" ht="21" customHeight="1">
      <c r="A68" s="121">
        <v>65</v>
      </c>
      <c r="B68" s="133"/>
      <c r="C68" s="130" t="str">
        <f t="shared" si="4"/>
        <v/>
      </c>
      <c r="D68" s="96"/>
      <c r="E68" s="130" t="str">
        <f t="shared" si="0"/>
        <v/>
      </c>
      <c r="F68" s="132"/>
      <c r="G68" s="127" t="str">
        <f t="shared" si="1"/>
        <v/>
      </c>
      <c r="H68" s="128" t="str">
        <f t="shared" si="2"/>
        <v/>
      </c>
      <c r="I68" s="14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</row>
    <row r="69" spans="1:26" ht="21" customHeight="1">
      <c r="A69" s="121">
        <v>66</v>
      </c>
      <c r="B69" s="133"/>
      <c r="C69" s="130" t="str">
        <f t="shared" si="4"/>
        <v/>
      </c>
      <c r="D69" s="96"/>
      <c r="E69" s="130" t="str">
        <f t="shared" si="0"/>
        <v/>
      </c>
      <c r="F69" s="132"/>
      <c r="G69" s="127" t="str">
        <f t="shared" si="1"/>
        <v/>
      </c>
      <c r="H69" s="128" t="str">
        <f t="shared" si="2"/>
        <v/>
      </c>
      <c r="I69" s="14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</row>
    <row r="70" spans="1:26" ht="21" customHeight="1">
      <c r="A70" s="121">
        <v>67</v>
      </c>
      <c r="B70" s="133"/>
      <c r="C70" s="130" t="str">
        <f t="shared" si="4"/>
        <v/>
      </c>
      <c r="D70" s="96"/>
      <c r="E70" s="130" t="str">
        <f t="shared" si="0"/>
        <v/>
      </c>
      <c r="F70" s="132"/>
      <c r="G70" s="127" t="str">
        <f t="shared" si="1"/>
        <v/>
      </c>
      <c r="H70" s="128" t="str">
        <f t="shared" si="2"/>
        <v/>
      </c>
      <c r="I70" s="14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</row>
    <row r="71" spans="1:26" ht="21" customHeight="1">
      <c r="A71" s="121">
        <v>68</v>
      </c>
      <c r="B71" s="133"/>
      <c r="C71" s="130" t="str">
        <f t="shared" si="4"/>
        <v/>
      </c>
      <c r="D71" s="96"/>
      <c r="E71" s="130" t="str">
        <f t="shared" si="0"/>
        <v/>
      </c>
      <c r="F71" s="132"/>
      <c r="G71" s="127" t="str">
        <f t="shared" si="1"/>
        <v/>
      </c>
      <c r="H71" s="128" t="str">
        <f t="shared" si="2"/>
        <v/>
      </c>
      <c r="I71" s="14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</row>
    <row r="72" spans="1:26" ht="21" customHeight="1">
      <c r="A72" s="121">
        <v>69</v>
      </c>
      <c r="B72" s="133"/>
      <c r="C72" s="130" t="str">
        <f t="shared" si="4"/>
        <v/>
      </c>
      <c r="D72" s="96"/>
      <c r="E72" s="130" t="str">
        <f t="shared" si="0"/>
        <v/>
      </c>
      <c r="F72" s="132"/>
      <c r="G72" s="127" t="str">
        <f t="shared" si="1"/>
        <v/>
      </c>
      <c r="H72" s="128" t="str">
        <f t="shared" si="2"/>
        <v/>
      </c>
      <c r="I72" s="14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</row>
    <row r="73" spans="1:26" ht="21" customHeight="1">
      <c r="A73" s="121">
        <v>70</v>
      </c>
      <c r="B73" s="133"/>
      <c r="C73" s="130" t="str">
        <f t="shared" si="4"/>
        <v/>
      </c>
      <c r="D73" s="96"/>
      <c r="E73" s="130" t="str">
        <f t="shared" si="0"/>
        <v/>
      </c>
      <c r="F73" s="132"/>
      <c r="G73" s="127" t="str">
        <f t="shared" si="1"/>
        <v/>
      </c>
      <c r="H73" s="128" t="str">
        <f t="shared" si="2"/>
        <v/>
      </c>
      <c r="I73" s="14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</row>
    <row r="74" spans="1:26" ht="21" customHeight="1">
      <c r="A74" s="121">
        <v>71</v>
      </c>
      <c r="B74" s="133"/>
      <c r="C74" s="130" t="str">
        <f t="shared" si="4"/>
        <v/>
      </c>
      <c r="D74" s="96"/>
      <c r="E74" s="130" t="str">
        <f t="shared" si="0"/>
        <v/>
      </c>
      <c r="F74" s="132"/>
      <c r="G74" s="127" t="str">
        <f t="shared" si="1"/>
        <v/>
      </c>
      <c r="H74" s="128" t="str">
        <f t="shared" si="2"/>
        <v/>
      </c>
      <c r="I74" s="14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</row>
    <row r="75" spans="1:26" ht="21" customHeight="1">
      <c r="A75" s="121">
        <v>72</v>
      </c>
      <c r="B75" s="133"/>
      <c r="C75" s="130" t="str">
        <f t="shared" si="4"/>
        <v/>
      </c>
      <c r="D75" s="96"/>
      <c r="E75" s="130" t="str">
        <f t="shared" si="0"/>
        <v/>
      </c>
      <c r="F75" s="132"/>
      <c r="G75" s="127" t="str">
        <f t="shared" si="1"/>
        <v/>
      </c>
      <c r="H75" s="128" t="str">
        <f t="shared" si="2"/>
        <v/>
      </c>
      <c r="I75" s="14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</row>
    <row r="76" spans="1:26" ht="21" customHeight="1">
      <c r="A76" s="121">
        <v>73</v>
      </c>
      <c r="B76" s="133"/>
      <c r="C76" s="130" t="str">
        <f t="shared" si="4"/>
        <v/>
      </c>
      <c r="D76" s="96"/>
      <c r="E76" s="130" t="str">
        <f t="shared" si="0"/>
        <v/>
      </c>
      <c r="F76" s="132"/>
      <c r="G76" s="127" t="str">
        <f t="shared" si="1"/>
        <v/>
      </c>
      <c r="H76" s="128" t="str">
        <f t="shared" si="2"/>
        <v/>
      </c>
      <c r="I76" s="14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</row>
    <row r="77" spans="1:26" ht="21" customHeight="1">
      <c r="A77" s="121">
        <v>74</v>
      </c>
      <c r="B77" s="133"/>
      <c r="C77" s="130" t="str">
        <f t="shared" si="4"/>
        <v/>
      </c>
      <c r="D77" s="96"/>
      <c r="E77" s="130" t="str">
        <f t="shared" si="0"/>
        <v/>
      </c>
      <c r="F77" s="132"/>
      <c r="G77" s="127" t="str">
        <f t="shared" si="1"/>
        <v/>
      </c>
      <c r="H77" s="128" t="str">
        <f t="shared" si="2"/>
        <v/>
      </c>
      <c r="I77" s="14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</row>
    <row r="78" spans="1:26" ht="21" customHeight="1">
      <c r="A78" s="121">
        <v>75</v>
      </c>
      <c r="B78" s="133"/>
      <c r="C78" s="130" t="str">
        <f t="shared" si="4"/>
        <v/>
      </c>
      <c r="D78" s="96"/>
      <c r="E78" s="130" t="str">
        <f t="shared" si="0"/>
        <v/>
      </c>
      <c r="F78" s="132"/>
      <c r="G78" s="127" t="str">
        <f t="shared" si="1"/>
        <v/>
      </c>
      <c r="H78" s="128" t="str">
        <f t="shared" si="2"/>
        <v/>
      </c>
      <c r="I78" s="14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</row>
    <row r="79" spans="1:26" ht="21" customHeight="1">
      <c r="A79" s="121">
        <v>76</v>
      </c>
      <c r="B79" s="133"/>
      <c r="C79" s="130" t="str">
        <f t="shared" si="4"/>
        <v/>
      </c>
      <c r="D79" s="96"/>
      <c r="E79" s="130" t="str">
        <f t="shared" si="0"/>
        <v/>
      </c>
      <c r="F79" s="132"/>
      <c r="G79" s="127" t="str">
        <f t="shared" si="1"/>
        <v/>
      </c>
      <c r="H79" s="128" t="str">
        <f t="shared" si="2"/>
        <v/>
      </c>
      <c r="I79" s="14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</row>
    <row r="80" spans="1:26" ht="21" customHeight="1">
      <c r="A80" s="121">
        <v>77</v>
      </c>
      <c r="B80" s="133"/>
      <c r="C80" s="130" t="str">
        <f t="shared" si="4"/>
        <v/>
      </c>
      <c r="D80" s="96"/>
      <c r="E80" s="130" t="str">
        <f t="shared" si="0"/>
        <v/>
      </c>
      <c r="F80" s="132"/>
      <c r="G80" s="127" t="str">
        <f t="shared" si="1"/>
        <v/>
      </c>
      <c r="H80" s="128" t="str">
        <f t="shared" si="2"/>
        <v/>
      </c>
      <c r="I80" s="14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</row>
    <row r="81" spans="1:26" ht="21" customHeight="1">
      <c r="A81" s="121">
        <v>78</v>
      </c>
      <c r="B81" s="133"/>
      <c r="C81" s="130" t="str">
        <f t="shared" si="4"/>
        <v/>
      </c>
      <c r="D81" s="96"/>
      <c r="E81" s="130" t="str">
        <f t="shared" si="0"/>
        <v/>
      </c>
      <c r="F81" s="132"/>
      <c r="G81" s="127" t="str">
        <f t="shared" si="1"/>
        <v/>
      </c>
      <c r="H81" s="128" t="str">
        <f t="shared" si="2"/>
        <v/>
      </c>
      <c r="I81" s="14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</row>
    <row r="82" spans="1:26" ht="21" customHeight="1">
      <c r="A82" s="121">
        <v>79</v>
      </c>
      <c r="B82" s="133"/>
      <c r="C82" s="130" t="str">
        <f t="shared" si="4"/>
        <v/>
      </c>
      <c r="D82" s="96"/>
      <c r="E82" s="130" t="str">
        <f t="shared" si="0"/>
        <v/>
      </c>
      <c r="F82" s="132"/>
      <c r="G82" s="127" t="str">
        <f t="shared" si="1"/>
        <v/>
      </c>
      <c r="H82" s="128" t="str">
        <f t="shared" si="2"/>
        <v/>
      </c>
      <c r="I82" s="14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</row>
    <row r="83" spans="1:26" ht="21" customHeight="1">
      <c r="A83" s="121">
        <v>80</v>
      </c>
      <c r="B83" s="133"/>
      <c r="C83" s="130" t="str">
        <f t="shared" si="4"/>
        <v/>
      </c>
      <c r="D83" s="96"/>
      <c r="E83" s="130" t="str">
        <f t="shared" si="0"/>
        <v/>
      </c>
      <c r="F83" s="132"/>
      <c r="G83" s="127" t="str">
        <f t="shared" si="1"/>
        <v/>
      </c>
      <c r="H83" s="128" t="str">
        <f t="shared" si="2"/>
        <v/>
      </c>
      <c r="I83" s="14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</row>
    <row r="84" spans="1:26" ht="21" customHeight="1">
      <c r="A84" s="121">
        <v>81</v>
      </c>
      <c r="B84" s="133"/>
      <c r="C84" s="130" t="str">
        <f t="shared" si="4"/>
        <v/>
      </c>
      <c r="D84" s="96"/>
      <c r="E84" s="130" t="str">
        <f t="shared" si="0"/>
        <v/>
      </c>
      <c r="F84" s="132"/>
      <c r="G84" s="127" t="str">
        <f t="shared" si="1"/>
        <v/>
      </c>
      <c r="H84" s="128" t="str">
        <f t="shared" si="2"/>
        <v/>
      </c>
      <c r="I84" s="14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</row>
    <row r="85" spans="1:26" ht="21" customHeight="1">
      <c r="A85" s="121">
        <v>82</v>
      </c>
      <c r="B85" s="133"/>
      <c r="C85" s="130" t="str">
        <f t="shared" si="4"/>
        <v/>
      </c>
      <c r="D85" s="96"/>
      <c r="E85" s="130" t="str">
        <f t="shared" si="0"/>
        <v/>
      </c>
      <c r="F85" s="132"/>
      <c r="G85" s="127" t="str">
        <f t="shared" si="1"/>
        <v/>
      </c>
      <c r="H85" s="128" t="str">
        <f t="shared" si="2"/>
        <v/>
      </c>
      <c r="I85" s="14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</row>
    <row r="86" spans="1:26" ht="21" customHeight="1">
      <c r="A86" s="121">
        <v>83</v>
      </c>
      <c r="B86" s="133"/>
      <c r="C86" s="130" t="str">
        <f t="shared" si="4"/>
        <v/>
      </c>
      <c r="D86" s="96"/>
      <c r="E86" s="130" t="str">
        <f t="shared" si="0"/>
        <v/>
      </c>
      <c r="F86" s="132"/>
      <c r="G86" s="127" t="str">
        <f t="shared" si="1"/>
        <v/>
      </c>
      <c r="H86" s="128" t="str">
        <f t="shared" si="2"/>
        <v/>
      </c>
      <c r="I86" s="14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</row>
    <row r="87" spans="1:26" ht="21" customHeight="1">
      <c r="A87" s="121">
        <v>84</v>
      </c>
      <c r="B87" s="133"/>
      <c r="C87" s="130" t="str">
        <f t="shared" si="4"/>
        <v/>
      </c>
      <c r="D87" s="96"/>
      <c r="E87" s="130" t="str">
        <f t="shared" si="0"/>
        <v/>
      </c>
      <c r="F87" s="132"/>
      <c r="G87" s="127" t="str">
        <f t="shared" si="1"/>
        <v/>
      </c>
      <c r="H87" s="128" t="str">
        <f t="shared" si="2"/>
        <v/>
      </c>
      <c r="I87" s="14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</row>
    <row r="88" spans="1:26" ht="21" customHeight="1">
      <c r="A88" s="121">
        <v>85</v>
      </c>
      <c r="B88" s="133"/>
      <c r="C88" s="130" t="str">
        <f t="shared" si="4"/>
        <v/>
      </c>
      <c r="D88" s="96"/>
      <c r="E88" s="130" t="str">
        <f t="shared" si="0"/>
        <v/>
      </c>
      <c r="F88" s="132"/>
      <c r="G88" s="127" t="str">
        <f t="shared" si="1"/>
        <v/>
      </c>
      <c r="H88" s="128" t="str">
        <f t="shared" si="2"/>
        <v/>
      </c>
      <c r="I88" s="14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</row>
    <row r="89" spans="1:26" ht="21" customHeight="1">
      <c r="A89" s="121">
        <v>86</v>
      </c>
      <c r="B89" s="133"/>
      <c r="C89" s="130" t="str">
        <f t="shared" si="4"/>
        <v/>
      </c>
      <c r="D89" s="96"/>
      <c r="E89" s="130" t="str">
        <f t="shared" si="0"/>
        <v/>
      </c>
      <c r="F89" s="132"/>
      <c r="G89" s="127" t="str">
        <f t="shared" si="1"/>
        <v/>
      </c>
      <c r="H89" s="128" t="str">
        <f t="shared" si="2"/>
        <v/>
      </c>
      <c r="I89" s="14"/>
      <c r="J89" s="111"/>
      <c r="K89" s="111"/>
      <c r="L89" s="111"/>
      <c r="M89" s="111"/>
      <c r="N89" s="111"/>
      <c r="O89" s="111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</row>
    <row r="90" spans="1:26" ht="21" customHeight="1">
      <c r="A90" s="121">
        <v>87</v>
      </c>
      <c r="B90" s="133"/>
      <c r="C90" s="130" t="str">
        <f t="shared" si="4"/>
        <v/>
      </c>
      <c r="D90" s="96"/>
      <c r="E90" s="130" t="str">
        <f t="shared" si="0"/>
        <v/>
      </c>
      <c r="F90" s="132"/>
      <c r="G90" s="127" t="str">
        <f t="shared" si="1"/>
        <v/>
      </c>
      <c r="H90" s="128" t="str">
        <f t="shared" si="2"/>
        <v/>
      </c>
      <c r="I90" s="14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</row>
    <row r="91" spans="1:26" ht="21" customHeight="1">
      <c r="A91" s="121">
        <v>88</v>
      </c>
      <c r="B91" s="133"/>
      <c r="C91" s="130" t="str">
        <f t="shared" si="4"/>
        <v/>
      </c>
      <c r="D91" s="96"/>
      <c r="E91" s="130" t="str">
        <f t="shared" si="0"/>
        <v/>
      </c>
      <c r="F91" s="132"/>
      <c r="G91" s="127" t="str">
        <f t="shared" si="1"/>
        <v/>
      </c>
      <c r="H91" s="128" t="str">
        <f t="shared" si="2"/>
        <v/>
      </c>
      <c r="I91" s="14"/>
      <c r="J91" s="111"/>
      <c r="K91" s="111"/>
      <c r="L91" s="111"/>
      <c r="M91" s="111"/>
      <c r="N91" s="111"/>
      <c r="O91" s="111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</row>
    <row r="92" spans="1:26" ht="21" customHeight="1">
      <c r="A92" s="121">
        <v>89</v>
      </c>
      <c r="B92" s="133"/>
      <c r="C92" s="130" t="str">
        <f t="shared" si="4"/>
        <v/>
      </c>
      <c r="D92" s="96"/>
      <c r="E92" s="130" t="str">
        <f t="shared" si="0"/>
        <v/>
      </c>
      <c r="F92" s="132"/>
      <c r="G92" s="127" t="str">
        <f t="shared" si="1"/>
        <v/>
      </c>
      <c r="H92" s="128" t="str">
        <f t="shared" si="2"/>
        <v/>
      </c>
      <c r="I92" s="14"/>
      <c r="J92" s="111"/>
      <c r="K92" s="111"/>
      <c r="L92" s="111"/>
      <c r="M92" s="111"/>
      <c r="N92" s="111"/>
      <c r="O92" s="111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</row>
    <row r="93" spans="1:26" ht="21" customHeight="1">
      <c r="A93" s="121">
        <v>90</v>
      </c>
      <c r="B93" s="133"/>
      <c r="C93" s="130" t="str">
        <f t="shared" si="4"/>
        <v/>
      </c>
      <c r="D93" s="96"/>
      <c r="E93" s="130" t="str">
        <f t="shared" si="0"/>
        <v/>
      </c>
      <c r="F93" s="132"/>
      <c r="G93" s="127" t="str">
        <f t="shared" si="1"/>
        <v/>
      </c>
      <c r="H93" s="128" t="str">
        <f t="shared" si="2"/>
        <v/>
      </c>
      <c r="I93" s="14"/>
      <c r="J93" s="111"/>
      <c r="K93" s="111"/>
      <c r="L93" s="111"/>
      <c r="M93" s="111"/>
      <c r="N93" s="111"/>
      <c r="O93" s="111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</row>
    <row r="94" spans="1:26" ht="21" customHeight="1">
      <c r="A94" s="121">
        <v>91</v>
      </c>
      <c r="B94" s="133"/>
      <c r="C94" s="130" t="str">
        <f t="shared" si="4"/>
        <v/>
      </c>
      <c r="D94" s="96"/>
      <c r="E94" s="130" t="str">
        <f t="shared" si="0"/>
        <v/>
      </c>
      <c r="F94" s="132"/>
      <c r="G94" s="127" t="str">
        <f t="shared" si="1"/>
        <v/>
      </c>
      <c r="H94" s="128" t="str">
        <f t="shared" si="2"/>
        <v/>
      </c>
      <c r="I94" s="14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</row>
    <row r="95" spans="1:26" ht="21" customHeight="1">
      <c r="A95" s="121">
        <v>92</v>
      </c>
      <c r="B95" s="133"/>
      <c r="C95" s="130" t="str">
        <f t="shared" si="4"/>
        <v/>
      </c>
      <c r="D95" s="96"/>
      <c r="E95" s="130" t="str">
        <f t="shared" si="0"/>
        <v/>
      </c>
      <c r="F95" s="132"/>
      <c r="G95" s="127" t="str">
        <f t="shared" si="1"/>
        <v/>
      </c>
      <c r="H95" s="128" t="str">
        <f t="shared" si="2"/>
        <v/>
      </c>
      <c r="I95" s="14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</row>
    <row r="96" spans="1:26" ht="21" customHeight="1">
      <c r="A96" s="121">
        <v>93</v>
      </c>
      <c r="B96" s="133"/>
      <c r="C96" s="130" t="str">
        <f t="shared" si="4"/>
        <v/>
      </c>
      <c r="D96" s="96"/>
      <c r="E96" s="130" t="str">
        <f t="shared" si="0"/>
        <v/>
      </c>
      <c r="F96" s="132"/>
      <c r="G96" s="127" t="str">
        <f t="shared" si="1"/>
        <v/>
      </c>
      <c r="H96" s="128" t="str">
        <f t="shared" si="2"/>
        <v/>
      </c>
      <c r="I96" s="14"/>
      <c r="J96" s="111"/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</row>
    <row r="97" spans="1:26" ht="21" customHeight="1">
      <c r="A97" s="121">
        <v>94</v>
      </c>
      <c r="B97" s="133"/>
      <c r="C97" s="130" t="str">
        <f t="shared" si="4"/>
        <v/>
      </c>
      <c r="D97" s="96"/>
      <c r="E97" s="130" t="str">
        <f t="shared" si="0"/>
        <v/>
      </c>
      <c r="F97" s="132"/>
      <c r="G97" s="127" t="str">
        <f t="shared" si="1"/>
        <v/>
      </c>
      <c r="H97" s="128" t="str">
        <f t="shared" si="2"/>
        <v/>
      </c>
      <c r="I97" s="14"/>
      <c r="J97" s="111"/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</row>
    <row r="98" spans="1:26" ht="21" customHeight="1">
      <c r="A98" s="121">
        <v>95</v>
      </c>
      <c r="B98" s="133"/>
      <c r="C98" s="130" t="str">
        <f t="shared" si="4"/>
        <v/>
      </c>
      <c r="D98" s="96"/>
      <c r="E98" s="130" t="str">
        <f t="shared" si="0"/>
        <v/>
      </c>
      <c r="F98" s="132"/>
      <c r="G98" s="127" t="str">
        <f t="shared" si="1"/>
        <v/>
      </c>
      <c r="H98" s="128" t="str">
        <f t="shared" si="2"/>
        <v/>
      </c>
      <c r="I98" s="14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</row>
    <row r="99" spans="1:26" ht="21" customHeight="1">
      <c r="A99" s="121">
        <v>96</v>
      </c>
      <c r="B99" s="133"/>
      <c r="C99" s="130" t="str">
        <f t="shared" si="4"/>
        <v/>
      </c>
      <c r="D99" s="96"/>
      <c r="E99" s="130" t="str">
        <f t="shared" si="0"/>
        <v/>
      </c>
      <c r="F99" s="132"/>
      <c r="G99" s="127" t="str">
        <f t="shared" si="1"/>
        <v/>
      </c>
      <c r="H99" s="128" t="str">
        <f t="shared" si="2"/>
        <v/>
      </c>
      <c r="I99" s="14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</row>
    <row r="100" spans="1:26" ht="21" customHeight="1">
      <c r="A100" s="121">
        <v>97</v>
      </c>
      <c r="B100" s="133"/>
      <c r="C100" s="130" t="str">
        <f t="shared" si="4"/>
        <v/>
      </c>
      <c r="D100" s="96"/>
      <c r="E100" s="130" t="str">
        <f t="shared" si="0"/>
        <v/>
      </c>
      <c r="F100" s="132"/>
      <c r="G100" s="127" t="str">
        <f t="shared" si="1"/>
        <v/>
      </c>
      <c r="H100" s="128" t="str">
        <f t="shared" si="2"/>
        <v/>
      </c>
      <c r="I100" s="14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</row>
    <row r="101" spans="1:26" ht="21" customHeight="1">
      <c r="A101" s="121">
        <v>98</v>
      </c>
      <c r="B101" s="133"/>
      <c r="C101" s="130" t="str">
        <f t="shared" si="4"/>
        <v/>
      </c>
      <c r="D101" s="96"/>
      <c r="E101" s="130" t="str">
        <f t="shared" si="0"/>
        <v/>
      </c>
      <c r="F101" s="132"/>
      <c r="G101" s="127" t="str">
        <f t="shared" si="1"/>
        <v/>
      </c>
      <c r="H101" s="128" t="str">
        <f t="shared" si="2"/>
        <v/>
      </c>
      <c r="I101" s="14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</row>
    <row r="102" spans="1:26" ht="21" customHeight="1">
      <c r="A102" s="121">
        <v>99</v>
      </c>
      <c r="B102" s="133"/>
      <c r="C102" s="130" t="str">
        <f t="shared" si="4"/>
        <v/>
      </c>
      <c r="D102" s="96"/>
      <c r="E102" s="130" t="str">
        <f t="shared" si="0"/>
        <v/>
      </c>
      <c r="F102" s="132"/>
      <c r="G102" s="127" t="str">
        <f t="shared" si="1"/>
        <v/>
      </c>
      <c r="H102" s="128" t="str">
        <f t="shared" si="2"/>
        <v/>
      </c>
      <c r="I102" s="14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</row>
    <row r="103" spans="1:26" ht="21" customHeight="1">
      <c r="A103" s="121">
        <v>100</v>
      </c>
      <c r="B103" s="133"/>
      <c r="C103" s="130" t="str">
        <f t="shared" si="4"/>
        <v/>
      </c>
      <c r="D103" s="96"/>
      <c r="E103" s="130" t="str">
        <f t="shared" si="0"/>
        <v/>
      </c>
      <c r="F103" s="132"/>
      <c r="G103" s="127" t="str">
        <f t="shared" si="1"/>
        <v/>
      </c>
      <c r="H103" s="128" t="str">
        <f t="shared" si="2"/>
        <v/>
      </c>
      <c r="I103" s="14"/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</row>
    <row r="104" spans="1:26" ht="21" customHeight="1">
      <c r="A104" s="121">
        <v>101</v>
      </c>
      <c r="B104" s="133"/>
      <c r="C104" s="130" t="str">
        <f t="shared" si="4"/>
        <v/>
      </c>
      <c r="D104" s="96"/>
      <c r="E104" s="130" t="str">
        <f t="shared" si="0"/>
        <v/>
      </c>
      <c r="F104" s="132"/>
      <c r="G104" s="127" t="str">
        <f t="shared" si="1"/>
        <v/>
      </c>
      <c r="H104" s="128" t="str">
        <f t="shared" si="2"/>
        <v/>
      </c>
      <c r="I104" s="14"/>
      <c r="J104" s="111"/>
      <c r="K104" s="111"/>
      <c r="L104" s="11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</row>
    <row r="105" spans="1:26" ht="21" customHeight="1">
      <c r="A105" s="121">
        <v>102</v>
      </c>
      <c r="B105" s="133"/>
      <c r="C105" s="130" t="str">
        <f t="shared" si="4"/>
        <v/>
      </c>
      <c r="D105" s="96"/>
      <c r="E105" s="130" t="str">
        <f t="shared" si="0"/>
        <v/>
      </c>
      <c r="F105" s="132"/>
      <c r="G105" s="127" t="str">
        <f t="shared" si="1"/>
        <v/>
      </c>
      <c r="H105" s="128" t="str">
        <f t="shared" si="2"/>
        <v/>
      </c>
      <c r="I105" s="14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</row>
    <row r="106" spans="1:26" ht="21" customHeight="1">
      <c r="A106" s="121">
        <v>103</v>
      </c>
      <c r="B106" s="133"/>
      <c r="C106" s="130" t="str">
        <f t="shared" si="4"/>
        <v/>
      </c>
      <c r="D106" s="96"/>
      <c r="E106" s="130" t="str">
        <f t="shared" si="0"/>
        <v/>
      </c>
      <c r="F106" s="132"/>
      <c r="G106" s="127" t="str">
        <f t="shared" si="1"/>
        <v/>
      </c>
      <c r="H106" s="128" t="str">
        <f t="shared" si="2"/>
        <v/>
      </c>
      <c r="I106" s="14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</row>
    <row r="107" spans="1:26" ht="21" customHeight="1">
      <c r="A107" s="121">
        <v>104</v>
      </c>
      <c r="B107" s="133"/>
      <c r="C107" s="130" t="str">
        <f t="shared" si="4"/>
        <v/>
      </c>
      <c r="D107" s="96"/>
      <c r="E107" s="130" t="str">
        <f t="shared" si="0"/>
        <v/>
      </c>
      <c r="F107" s="132"/>
      <c r="G107" s="127" t="str">
        <f t="shared" si="1"/>
        <v/>
      </c>
      <c r="H107" s="128" t="str">
        <f t="shared" si="2"/>
        <v/>
      </c>
      <c r="I107" s="14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</row>
    <row r="108" spans="1:26" ht="21" customHeight="1">
      <c r="A108" s="121">
        <v>105</v>
      </c>
      <c r="B108" s="133"/>
      <c r="C108" s="130" t="str">
        <f t="shared" si="4"/>
        <v/>
      </c>
      <c r="D108" s="96"/>
      <c r="E108" s="130" t="str">
        <f t="shared" si="0"/>
        <v/>
      </c>
      <c r="F108" s="132"/>
      <c r="G108" s="127" t="str">
        <f t="shared" si="1"/>
        <v/>
      </c>
      <c r="H108" s="128" t="str">
        <f t="shared" si="2"/>
        <v/>
      </c>
      <c r="I108" s="14"/>
      <c r="J108" s="111"/>
      <c r="K108" s="111"/>
      <c r="L108" s="111"/>
      <c r="M108" s="111"/>
      <c r="N108" s="111"/>
      <c r="O108" s="111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</row>
    <row r="109" spans="1:26" ht="21" customHeight="1">
      <c r="A109" s="121">
        <v>106</v>
      </c>
      <c r="B109" s="133"/>
      <c r="C109" s="130" t="str">
        <f t="shared" si="4"/>
        <v/>
      </c>
      <c r="D109" s="96"/>
      <c r="E109" s="130" t="str">
        <f t="shared" si="0"/>
        <v/>
      </c>
      <c r="F109" s="132"/>
      <c r="G109" s="127" t="str">
        <f t="shared" si="1"/>
        <v/>
      </c>
      <c r="H109" s="128" t="str">
        <f t="shared" si="2"/>
        <v/>
      </c>
      <c r="I109" s="14"/>
      <c r="J109" s="111"/>
      <c r="K109" s="111"/>
      <c r="L109" s="111"/>
      <c r="M109" s="111"/>
      <c r="N109" s="111"/>
      <c r="O109" s="111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</row>
    <row r="110" spans="1:26" ht="21" customHeight="1">
      <c r="A110" s="121">
        <v>107</v>
      </c>
      <c r="B110" s="133"/>
      <c r="C110" s="130" t="str">
        <f t="shared" si="4"/>
        <v/>
      </c>
      <c r="D110" s="96"/>
      <c r="E110" s="130" t="str">
        <f t="shared" si="0"/>
        <v/>
      </c>
      <c r="F110" s="132"/>
      <c r="G110" s="127" t="str">
        <f t="shared" si="1"/>
        <v/>
      </c>
      <c r="H110" s="128" t="str">
        <f t="shared" si="2"/>
        <v/>
      </c>
      <c r="I110" s="14"/>
      <c r="J110" s="111"/>
      <c r="K110" s="111"/>
      <c r="L110" s="11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</row>
    <row r="111" spans="1:26" ht="21" customHeight="1">
      <c r="A111" s="121">
        <v>108</v>
      </c>
      <c r="B111" s="133"/>
      <c r="C111" s="130" t="str">
        <f t="shared" si="4"/>
        <v/>
      </c>
      <c r="D111" s="96"/>
      <c r="E111" s="130" t="str">
        <f t="shared" si="0"/>
        <v/>
      </c>
      <c r="F111" s="132"/>
      <c r="G111" s="127" t="str">
        <f t="shared" si="1"/>
        <v/>
      </c>
      <c r="H111" s="128" t="str">
        <f t="shared" si="2"/>
        <v/>
      </c>
      <c r="I111" s="14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</row>
    <row r="112" spans="1:26" ht="21" customHeight="1">
      <c r="A112" s="121">
        <v>109</v>
      </c>
      <c r="B112" s="133"/>
      <c r="C112" s="130" t="str">
        <f t="shared" si="4"/>
        <v/>
      </c>
      <c r="D112" s="96"/>
      <c r="E112" s="130" t="str">
        <f t="shared" si="0"/>
        <v/>
      </c>
      <c r="F112" s="132"/>
      <c r="G112" s="127" t="str">
        <f t="shared" si="1"/>
        <v/>
      </c>
      <c r="H112" s="128" t="str">
        <f t="shared" si="2"/>
        <v/>
      </c>
      <c r="I112" s="14"/>
      <c r="J112" s="111"/>
      <c r="K112" s="111"/>
      <c r="L112" s="111"/>
      <c r="M112" s="111"/>
      <c r="N112" s="111"/>
      <c r="O112" s="111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</row>
    <row r="113" spans="1:26" ht="21" customHeight="1">
      <c r="A113" s="121">
        <v>110</v>
      </c>
      <c r="B113" s="133"/>
      <c r="C113" s="130" t="str">
        <f t="shared" si="4"/>
        <v/>
      </c>
      <c r="D113" s="96"/>
      <c r="E113" s="130" t="str">
        <f t="shared" si="0"/>
        <v/>
      </c>
      <c r="F113" s="132"/>
      <c r="G113" s="127" t="str">
        <f t="shared" si="1"/>
        <v/>
      </c>
      <c r="H113" s="128" t="str">
        <f t="shared" si="2"/>
        <v/>
      </c>
      <c r="I113" s="14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</row>
    <row r="114" spans="1:26" ht="21" customHeight="1">
      <c r="A114" s="121">
        <v>111</v>
      </c>
      <c r="B114" s="133"/>
      <c r="C114" s="130" t="str">
        <f t="shared" si="4"/>
        <v/>
      </c>
      <c r="D114" s="96"/>
      <c r="E114" s="130" t="str">
        <f t="shared" si="0"/>
        <v/>
      </c>
      <c r="F114" s="132"/>
      <c r="G114" s="127" t="str">
        <f t="shared" si="1"/>
        <v/>
      </c>
      <c r="H114" s="128" t="str">
        <f t="shared" si="2"/>
        <v/>
      </c>
      <c r="I114" s="14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</row>
    <row r="115" spans="1:26" ht="21" customHeight="1">
      <c r="A115" s="121">
        <v>112</v>
      </c>
      <c r="B115" s="133"/>
      <c r="C115" s="130" t="str">
        <f t="shared" si="4"/>
        <v/>
      </c>
      <c r="D115" s="96"/>
      <c r="E115" s="130" t="str">
        <f t="shared" si="0"/>
        <v/>
      </c>
      <c r="F115" s="132"/>
      <c r="G115" s="127" t="str">
        <f t="shared" si="1"/>
        <v/>
      </c>
      <c r="H115" s="128" t="str">
        <f t="shared" si="2"/>
        <v/>
      </c>
      <c r="I115" s="14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</row>
    <row r="116" spans="1:26" ht="21" customHeight="1">
      <c r="A116" s="121">
        <v>113</v>
      </c>
      <c r="B116" s="133"/>
      <c r="C116" s="130" t="str">
        <f t="shared" si="4"/>
        <v/>
      </c>
      <c r="D116" s="96"/>
      <c r="E116" s="130" t="str">
        <f t="shared" si="0"/>
        <v/>
      </c>
      <c r="F116" s="132"/>
      <c r="G116" s="127" t="str">
        <f t="shared" si="1"/>
        <v/>
      </c>
      <c r="H116" s="128" t="str">
        <f t="shared" si="2"/>
        <v/>
      </c>
      <c r="I116" s="14"/>
      <c r="J116" s="111"/>
      <c r="K116" s="111"/>
      <c r="L116" s="111"/>
      <c r="M116" s="111"/>
      <c r="N116" s="111"/>
      <c r="O116" s="111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</row>
    <row r="117" spans="1:26" ht="21" customHeight="1">
      <c r="A117" s="121">
        <v>114</v>
      </c>
      <c r="B117" s="133"/>
      <c r="C117" s="130" t="str">
        <f t="shared" si="4"/>
        <v/>
      </c>
      <c r="D117" s="96"/>
      <c r="E117" s="130" t="str">
        <f t="shared" si="0"/>
        <v/>
      </c>
      <c r="F117" s="132"/>
      <c r="G117" s="127" t="str">
        <f t="shared" si="1"/>
        <v/>
      </c>
      <c r="H117" s="128" t="str">
        <f t="shared" si="2"/>
        <v/>
      </c>
      <c r="I117" s="14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</row>
    <row r="118" spans="1:26" ht="21" customHeight="1">
      <c r="A118" s="121">
        <v>115</v>
      </c>
      <c r="B118" s="133"/>
      <c r="C118" s="130" t="str">
        <f t="shared" si="4"/>
        <v/>
      </c>
      <c r="D118" s="96"/>
      <c r="E118" s="130" t="str">
        <f t="shared" si="0"/>
        <v/>
      </c>
      <c r="F118" s="132"/>
      <c r="G118" s="127" t="str">
        <f t="shared" si="1"/>
        <v/>
      </c>
      <c r="H118" s="128" t="str">
        <f t="shared" si="2"/>
        <v/>
      </c>
      <c r="I118" s="14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</row>
    <row r="119" spans="1:26" ht="21" customHeight="1">
      <c r="A119" s="121">
        <v>116</v>
      </c>
      <c r="B119" s="133"/>
      <c r="C119" s="130" t="str">
        <f t="shared" si="4"/>
        <v/>
      </c>
      <c r="D119" s="96"/>
      <c r="E119" s="130" t="str">
        <f t="shared" si="0"/>
        <v/>
      </c>
      <c r="F119" s="132"/>
      <c r="G119" s="127" t="str">
        <f t="shared" si="1"/>
        <v/>
      </c>
      <c r="H119" s="128" t="str">
        <f t="shared" si="2"/>
        <v/>
      </c>
      <c r="I119" s="14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</row>
    <row r="120" spans="1:26" ht="21" customHeight="1">
      <c r="A120" s="121">
        <v>117</v>
      </c>
      <c r="B120" s="133"/>
      <c r="C120" s="130" t="str">
        <f t="shared" si="4"/>
        <v/>
      </c>
      <c r="D120" s="96"/>
      <c r="E120" s="130" t="str">
        <f t="shared" si="0"/>
        <v/>
      </c>
      <c r="F120" s="132"/>
      <c r="G120" s="127" t="str">
        <f t="shared" si="1"/>
        <v/>
      </c>
      <c r="H120" s="128" t="str">
        <f t="shared" si="2"/>
        <v/>
      </c>
      <c r="I120" s="14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</row>
    <row r="121" spans="1:26" ht="21" customHeight="1">
      <c r="A121" s="121">
        <v>118</v>
      </c>
      <c r="B121" s="133"/>
      <c r="C121" s="130" t="str">
        <f t="shared" si="4"/>
        <v/>
      </c>
      <c r="D121" s="96"/>
      <c r="E121" s="130" t="str">
        <f t="shared" si="0"/>
        <v/>
      </c>
      <c r="F121" s="132"/>
      <c r="G121" s="127" t="str">
        <f t="shared" si="1"/>
        <v/>
      </c>
      <c r="H121" s="128" t="str">
        <f t="shared" si="2"/>
        <v/>
      </c>
      <c r="I121" s="14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</row>
    <row r="122" spans="1:26" ht="21" customHeight="1">
      <c r="A122" s="121">
        <v>119</v>
      </c>
      <c r="B122" s="133"/>
      <c r="C122" s="130" t="str">
        <f t="shared" si="4"/>
        <v/>
      </c>
      <c r="D122" s="96"/>
      <c r="E122" s="130" t="str">
        <f t="shared" si="0"/>
        <v/>
      </c>
      <c r="F122" s="132"/>
      <c r="G122" s="127" t="str">
        <f t="shared" si="1"/>
        <v/>
      </c>
      <c r="H122" s="128" t="str">
        <f t="shared" si="2"/>
        <v/>
      </c>
      <c r="I122" s="14"/>
      <c r="J122" s="111"/>
      <c r="K122" s="111"/>
      <c r="L122" s="111"/>
      <c r="M122" s="111"/>
      <c r="N122" s="111"/>
      <c r="O122" s="111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</row>
    <row r="123" spans="1:26" ht="21" customHeight="1">
      <c r="A123" s="121">
        <v>120</v>
      </c>
      <c r="B123" s="133"/>
      <c r="C123" s="130" t="str">
        <f t="shared" si="4"/>
        <v/>
      </c>
      <c r="D123" s="96"/>
      <c r="E123" s="130" t="str">
        <f t="shared" si="0"/>
        <v/>
      </c>
      <c r="F123" s="132"/>
      <c r="G123" s="127" t="str">
        <f t="shared" si="1"/>
        <v/>
      </c>
      <c r="H123" s="128" t="str">
        <f t="shared" si="2"/>
        <v/>
      </c>
      <c r="I123" s="14"/>
      <c r="J123" s="111"/>
      <c r="K123" s="111"/>
      <c r="L123" s="111"/>
      <c r="M123" s="111"/>
      <c r="N123" s="111"/>
      <c r="O123" s="111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</row>
    <row r="124" spans="1:26" ht="21" customHeight="1">
      <c r="A124" s="121">
        <v>121</v>
      </c>
      <c r="B124" s="133"/>
      <c r="C124" s="130" t="str">
        <f t="shared" si="4"/>
        <v/>
      </c>
      <c r="D124" s="96"/>
      <c r="E124" s="130" t="str">
        <f t="shared" si="0"/>
        <v/>
      </c>
      <c r="F124" s="132"/>
      <c r="G124" s="127" t="str">
        <f t="shared" si="1"/>
        <v/>
      </c>
      <c r="H124" s="128" t="str">
        <f t="shared" si="2"/>
        <v/>
      </c>
      <c r="I124" s="14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</row>
    <row r="125" spans="1:26" ht="21" customHeight="1">
      <c r="A125" s="121">
        <v>122</v>
      </c>
      <c r="B125" s="133"/>
      <c r="C125" s="130" t="str">
        <f t="shared" si="4"/>
        <v/>
      </c>
      <c r="D125" s="96"/>
      <c r="E125" s="130" t="str">
        <f t="shared" si="0"/>
        <v/>
      </c>
      <c r="F125" s="132"/>
      <c r="G125" s="127" t="str">
        <f t="shared" si="1"/>
        <v/>
      </c>
      <c r="H125" s="128" t="str">
        <f t="shared" si="2"/>
        <v/>
      </c>
      <c r="I125" s="14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</row>
    <row r="126" spans="1:26" ht="21" customHeight="1">
      <c r="A126" s="121">
        <v>123</v>
      </c>
      <c r="B126" s="133"/>
      <c r="C126" s="130" t="str">
        <f t="shared" si="4"/>
        <v/>
      </c>
      <c r="D126" s="96"/>
      <c r="E126" s="130" t="str">
        <f t="shared" si="0"/>
        <v/>
      </c>
      <c r="F126" s="132"/>
      <c r="G126" s="127" t="str">
        <f t="shared" si="1"/>
        <v/>
      </c>
      <c r="H126" s="128" t="str">
        <f t="shared" si="2"/>
        <v/>
      </c>
      <c r="I126" s="14"/>
      <c r="J126" s="111"/>
      <c r="K126" s="111"/>
      <c r="L126" s="111"/>
      <c r="M126" s="111"/>
      <c r="N126" s="111"/>
      <c r="O126" s="111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</row>
    <row r="127" spans="1:26" ht="21" customHeight="1">
      <c r="A127" s="121">
        <v>124</v>
      </c>
      <c r="B127" s="133"/>
      <c r="C127" s="130" t="str">
        <f t="shared" si="4"/>
        <v/>
      </c>
      <c r="D127" s="96"/>
      <c r="E127" s="130" t="str">
        <f t="shared" si="0"/>
        <v/>
      </c>
      <c r="F127" s="132"/>
      <c r="G127" s="127" t="str">
        <f t="shared" si="1"/>
        <v/>
      </c>
      <c r="H127" s="128" t="str">
        <f t="shared" si="2"/>
        <v/>
      </c>
      <c r="I127" s="14"/>
      <c r="J127" s="111"/>
      <c r="K127" s="111"/>
      <c r="L127" s="111"/>
      <c r="M127" s="111"/>
      <c r="N127" s="111"/>
      <c r="O127" s="111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</row>
    <row r="128" spans="1:26" ht="21" customHeight="1">
      <c r="A128" s="121">
        <v>125</v>
      </c>
      <c r="B128" s="133"/>
      <c r="C128" s="130" t="str">
        <f t="shared" si="4"/>
        <v/>
      </c>
      <c r="D128" s="96"/>
      <c r="E128" s="130" t="str">
        <f t="shared" si="0"/>
        <v/>
      </c>
      <c r="F128" s="132"/>
      <c r="G128" s="127" t="str">
        <f t="shared" si="1"/>
        <v/>
      </c>
      <c r="H128" s="128" t="str">
        <f t="shared" si="2"/>
        <v/>
      </c>
      <c r="I128" s="14"/>
      <c r="J128" s="111"/>
      <c r="K128" s="111"/>
      <c r="L128" s="111"/>
      <c r="M128" s="111"/>
      <c r="N128" s="111"/>
      <c r="O128" s="111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</row>
    <row r="129" spans="1:26" ht="21" customHeight="1">
      <c r="A129" s="121">
        <v>126</v>
      </c>
      <c r="B129" s="133"/>
      <c r="C129" s="130" t="str">
        <f t="shared" si="4"/>
        <v/>
      </c>
      <c r="D129" s="96"/>
      <c r="E129" s="130" t="str">
        <f t="shared" si="0"/>
        <v/>
      </c>
      <c r="F129" s="132"/>
      <c r="G129" s="127" t="str">
        <f t="shared" si="1"/>
        <v/>
      </c>
      <c r="H129" s="128" t="str">
        <f t="shared" si="2"/>
        <v/>
      </c>
      <c r="I129" s="14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</row>
    <row r="130" spans="1:26" ht="21" customHeight="1">
      <c r="A130" s="121">
        <v>127</v>
      </c>
      <c r="B130" s="133"/>
      <c r="C130" s="130" t="str">
        <f t="shared" si="4"/>
        <v/>
      </c>
      <c r="D130" s="96"/>
      <c r="E130" s="130" t="str">
        <f t="shared" si="0"/>
        <v/>
      </c>
      <c r="F130" s="132"/>
      <c r="G130" s="127" t="str">
        <f t="shared" si="1"/>
        <v/>
      </c>
      <c r="H130" s="128" t="str">
        <f t="shared" si="2"/>
        <v/>
      </c>
      <c r="I130" s="14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</row>
    <row r="131" spans="1:26" ht="21" customHeight="1">
      <c r="A131" s="121">
        <v>128</v>
      </c>
      <c r="B131" s="133"/>
      <c r="C131" s="130" t="str">
        <f t="shared" si="4"/>
        <v/>
      </c>
      <c r="D131" s="96"/>
      <c r="E131" s="130" t="str">
        <f t="shared" si="0"/>
        <v/>
      </c>
      <c r="F131" s="132"/>
      <c r="G131" s="127" t="str">
        <f t="shared" si="1"/>
        <v/>
      </c>
      <c r="H131" s="128" t="str">
        <f t="shared" si="2"/>
        <v/>
      </c>
      <c r="I131" s="14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</row>
    <row r="132" spans="1:26" ht="21" customHeight="1">
      <c r="A132" s="121">
        <v>129</v>
      </c>
      <c r="B132" s="133"/>
      <c r="C132" s="130" t="str">
        <f t="shared" si="4"/>
        <v/>
      </c>
      <c r="D132" s="96"/>
      <c r="E132" s="130" t="str">
        <f t="shared" si="0"/>
        <v/>
      </c>
      <c r="F132" s="132"/>
      <c r="G132" s="127" t="str">
        <f t="shared" si="1"/>
        <v/>
      </c>
      <c r="H132" s="128" t="str">
        <f t="shared" si="2"/>
        <v/>
      </c>
      <c r="I132" s="14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</row>
    <row r="133" spans="1:26" ht="21" customHeight="1">
      <c r="A133" s="121">
        <v>130</v>
      </c>
      <c r="B133" s="133"/>
      <c r="C133" s="130" t="str">
        <f t="shared" si="4"/>
        <v/>
      </c>
      <c r="D133" s="96"/>
      <c r="E133" s="130" t="str">
        <f t="shared" si="0"/>
        <v/>
      </c>
      <c r="F133" s="132"/>
      <c r="G133" s="127" t="str">
        <f t="shared" si="1"/>
        <v/>
      </c>
      <c r="H133" s="128" t="str">
        <f t="shared" si="2"/>
        <v/>
      </c>
      <c r="I133" s="14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</row>
    <row r="134" spans="1:26" ht="21" customHeight="1">
      <c r="A134" s="121">
        <v>131</v>
      </c>
      <c r="B134" s="133"/>
      <c r="C134" s="130" t="str">
        <f t="shared" si="4"/>
        <v/>
      </c>
      <c r="D134" s="96"/>
      <c r="E134" s="130" t="str">
        <f t="shared" si="0"/>
        <v/>
      </c>
      <c r="F134" s="132"/>
      <c r="G134" s="127" t="str">
        <f t="shared" si="1"/>
        <v/>
      </c>
      <c r="H134" s="128" t="str">
        <f t="shared" si="2"/>
        <v/>
      </c>
      <c r="I134" s="14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111"/>
    </row>
    <row r="135" spans="1:26" ht="21" customHeight="1">
      <c r="A135" s="121">
        <v>132</v>
      </c>
      <c r="B135" s="133"/>
      <c r="C135" s="130" t="str">
        <f t="shared" si="4"/>
        <v/>
      </c>
      <c r="D135" s="96"/>
      <c r="E135" s="130" t="str">
        <f t="shared" si="0"/>
        <v/>
      </c>
      <c r="F135" s="132"/>
      <c r="G135" s="127" t="str">
        <f t="shared" si="1"/>
        <v/>
      </c>
      <c r="H135" s="128" t="str">
        <f t="shared" si="2"/>
        <v/>
      </c>
      <c r="I135" s="14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</row>
    <row r="136" spans="1:26" ht="21" customHeight="1">
      <c r="A136" s="121">
        <v>133</v>
      </c>
      <c r="B136" s="133"/>
      <c r="C136" s="130" t="str">
        <f t="shared" si="4"/>
        <v/>
      </c>
      <c r="D136" s="96"/>
      <c r="E136" s="130" t="str">
        <f t="shared" si="0"/>
        <v/>
      </c>
      <c r="F136" s="132"/>
      <c r="G136" s="127" t="str">
        <f t="shared" si="1"/>
        <v/>
      </c>
      <c r="H136" s="128" t="str">
        <f t="shared" si="2"/>
        <v/>
      </c>
      <c r="I136" s="14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</row>
    <row r="137" spans="1:26" ht="21" customHeight="1">
      <c r="A137" s="121">
        <v>134</v>
      </c>
      <c r="B137" s="133"/>
      <c r="C137" s="130" t="str">
        <f t="shared" si="4"/>
        <v/>
      </c>
      <c r="D137" s="96"/>
      <c r="E137" s="130" t="str">
        <f t="shared" si="0"/>
        <v/>
      </c>
      <c r="F137" s="132"/>
      <c r="G137" s="127" t="str">
        <f t="shared" si="1"/>
        <v/>
      </c>
      <c r="H137" s="128" t="str">
        <f t="shared" si="2"/>
        <v/>
      </c>
      <c r="I137" s="14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</row>
    <row r="138" spans="1:26" ht="21" customHeight="1">
      <c r="A138" s="121">
        <v>135</v>
      </c>
      <c r="B138" s="133"/>
      <c r="C138" s="130" t="str">
        <f t="shared" si="4"/>
        <v/>
      </c>
      <c r="D138" s="96"/>
      <c r="E138" s="130" t="str">
        <f t="shared" si="0"/>
        <v/>
      </c>
      <c r="F138" s="132"/>
      <c r="G138" s="127" t="str">
        <f t="shared" si="1"/>
        <v/>
      </c>
      <c r="H138" s="128" t="str">
        <f t="shared" si="2"/>
        <v/>
      </c>
      <c r="I138" s="14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111"/>
      <c r="Y138" s="111"/>
      <c r="Z138" s="111"/>
    </row>
    <row r="139" spans="1:26" ht="21" customHeight="1">
      <c r="A139" s="121">
        <v>136</v>
      </c>
      <c r="B139" s="133"/>
      <c r="C139" s="130" t="str">
        <f t="shared" si="4"/>
        <v/>
      </c>
      <c r="D139" s="96"/>
      <c r="E139" s="130" t="str">
        <f t="shared" si="0"/>
        <v/>
      </c>
      <c r="F139" s="132"/>
      <c r="G139" s="127" t="str">
        <f t="shared" si="1"/>
        <v/>
      </c>
      <c r="H139" s="128" t="str">
        <f t="shared" si="2"/>
        <v/>
      </c>
      <c r="I139" s="14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</row>
    <row r="140" spans="1:26" ht="21" customHeight="1">
      <c r="A140" s="121">
        <v>137</v>
      </c>
      <c r="B140" s="133"/>
      <c r="C140" s="130" t="str">
        <f t="shared" si="4"/>
        <v/>
      </c>
      <c r="D140" s="96"/>
      <c r="E140" s="130" t="str">
        <f t="shared" si="0"/>
        <v/>
      </c>
      <c r="F140" s="132"/>
      <c r="G140" s="127" t="str">
        <f t="shared" si="1"/>
        <v/>
      </c>
      <c r="H140" s="128" t="str">
        <f t="shared" si="2"/>
        <v/>
      </c>
      <c r="I140" s="14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</row>
    <row r="141" spans="1:26" ht="21" customHeight="1">
      <c r="A141" s="121">
        <v>138</v>
      </c>
      <c r="B141" s="133"/>
      <c r="C141" s="130" t="str">
        <f t="shared" si="4"/>
        <v/>
      </c>
      <c r="D141" s="96"/>
      <c r="E141" s="130" t="str">
        <f t="shared" si="0"/>
        <v/>
      </c>
      <c r="F141" s="132"/>
      <c r="G141" s="127" t="str">
        <f t="shared" si="1"/>
        <v/>
      </c>
      <c r="H141" s="128" t="str">
        <f t="shared" si="2"/>
        <v/>
      </c>
      <c r="I141" s="14"/>
      <c r="J141" s="111"/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111"/>
      <c r="X141" s="111"/>
      <c r="Y141" s="111"/>
      <c r="Z141" s="111"/>
    </row>
    <row r="142" spans="1:26" ht="21" customHeight="1">
      <c r="A142" s="121">
        <v>139</v>
      </c>
      <c r="B142" s="133"/>
      <c r="C142" s="130" t="str">
        <f t="shared" si="4"/>
        <v/>
      </c>
      <c r="D142" s="96"/>
      <c r="E142" s="130" t="str">
        <f t="shared" si="0"/>
        <v/>
      </c>
      <c r="F142" s="132"/>
      <c r="G142" s="127" t="str">
        <f t="shared" si="1"/>
        <v/>
      </c>
      <c r="H142" s="128" t="str">
        <f t="shared" si="2"/>
        <v/>
      </c>
      <c r="I142" s="14"/>
      <c r="J142" s="111"/>
      <c r="K142" s="111"/>
      <c r="L142" s="111"/>
      <c r="M142" s="111"/>
      <c r="N142" s="111"/>
      <c r="O142" s="111"/>
      <c r="P142" s="111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</row>
    <row r="143" spans="1:26" ht="21" customHeight="1">
      <c r="A143" s="121">
        <v>140</v>
      </c>
      <c r="B143" s="133"/>
      <c r="C143" s="130" t="str">
        <f t="shared" si="4"/>
        <v/>
      </c>
      <c r="D143" s="96"/>
      <c r="E143" s="130" t="str">
        <f t="shared" si="0"/>
        <v/>
      </c>
      <c r="F143" s="132"/>
      <c r="G143" s="127" t="str">
        <f t="shared" si="1"/>
        <v/>
      </c>
      <c r="H143" s="128" t="str">
        <f t="shared" si="2"/>
        <v/>
      </c>
      <c r="I143" s="14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</row>
    <row r="144" spans="1:26" ht="21" customHeight="1">
      <c r="A144" s="121">
        <v>141</v>
      </c>
      <c r="B144" s="133"/>
      <c r="C144" s="130" t="str">
        <f t="shared" si="4"/>
        <v/>
      </c>
      <c r="D144" s="96"/>
      <c r="E144" s="130" t="str">
        <f t="shared" si="0"/>
        <v/>
      </c>
      <c r="F144" s="132"/>
      <c r="G144" s="127" t="str">
        <f t="shared" si="1"/>
        <v/>
      </c>
      <c r="H144" s="128" t="str">
        <f t="shared" si="2"/>
        <v/>
      </c>
      <c r="I144" s="14"/>
      <c r="J144" s="111"/>
      <c r="K144" s="111"/>
      <c r="L144" s="111"/>
      <c r="M144" s="111"/>
      <c r="N144" s="111"/>
      <c r="O144" s="111"/>
      <c r="P144" s="111"/>
      <c r="Q144" s="111"/>
      <c r="R144" s="111"/>
      <c r="S144" s="111"/>
      <c r="T144" s="111"/>
      <c r="U144" s="111"/>
      <c r="V144" s="111"/>
      <c r="W144" s="111"/>
      <c r="X144" s="111"/>
      <c r="Y144" s="111"/>
      <c r="Z144" s="111"/>
    </row>
    <row r="145" spans="1:26" ht="21" customHeight="1">
      <c r="A145" s="121">
        <v>142</v>
      </c>
      <c r="B145" s="133"/>
      <c r="C145" s="130" t="str">
        <f t="shared" si="4"/>
        <v/>
      </c>
      <c r="D145" s="96"/>
      <c r="E145" s="130" t="str">
        <f t="shared" si="0"/>
        <v/>
      </c>
      <c r="F145" s="132"/>
      <c r="G145" s="127" t="str">
        <f t="shared" si="1"/>
        <v/>
      </c>
      <c r="H145" s="128" t="str">
        <f t="shared" si="2"/>
        <v/>
      </c>
      <c r="I145" s="14"/>
      <c r="J145" s="111"/>
      <c r="K145" s="111"/>
      <c r="L145" s="111"/>
      <c r="M145" s="111"/>
      <c r="N145" s="111"/>
      <c r="O145" s="111"/>
      <c r="P145" s="111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</row>
    <row r="146" spans="1:26" ht="21" customHeight="1">
      <c r="A146" s="121">
        <v>143</v>
      </c>
      <c r="B146" s="133"/>
      <c r="C146" s="130" t="str">
        <f t="shared" si="4"/>
        <v/>
      </c>
      <c r="D146" s="96"/>
      <c r="E146" s="130" t="str">
        <f t="shared" si="0"/>
        <v/>
      </c>
      <c r="F146" s="132"/>
      <c r="G146" s="127" t="str">
        <f t="shared" si="1"/>
        <v/>
      </c>
      <c r="H146" s="128" t="str">
        <f t="shared" si="2"/>
        <v/>
      </c>
      <c r="I146" s="14"/>
      <c r="J146" s="111"/>
      <c r="K146" s="111"/>
      <c r="L146" s="111"/>
      <c r="M146" s="111"/>
      <c r="N146" s="111"/>
      <c r="O146" s="111"/>
      <c r="P146" s="111"/>
      <c r="Q146" s="111"/>
      <c r="R146" s="111"/>
      <c r="S146" s="111"/>
      <c r="T146" s="111"/>
      <c r="U146" s="111"/>
      <c r="V146" s="111"/>
      <c r="W146" s="111"/>
      <c r="X146" s="111"/>
      <c r="Y146" s="111"/>
      <c r="Z146" s="111"/>
    </row>
    <row r="147" spans="1:26" ht="21" customHeight="1">
      <c r="A147" s="121">
        <v>144</v>
      </c>
      <c r="B147" s="133"/>
      <c r="C147" s="130" t="str">
        <f t="shared" si="4"/>
        <v/>
      </c>
      <c r="D147" s="96"/>
      <c r="E147" s="130" t="str">
        <f t="shared" si="0"/>
        <v/>
      </c>
      <c r="F147" s="132"/>
      <c r="G147" s="127" t="str">
        <f t="shared" si="1"/>
        <v/>
      </c>
      <c r="H147" s="128" t="str">
        <f t="shared" si="2"/>
        <v/>
      </c>
      <c r="I147" s="14"/>
      <c r="J147" s="111"/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</row>
    <row r="148" spans="1:26" ht="21" customHeight="1">
      <c r="A148" s="121">
        <v>145</v>
      </c>
      <c r="B148" s="133"/>
      <c r="C148" s="130" t="str">
        <f t="shared" si="4"/>
        <v/>
      </c>
      <c r="D148" s="96"/>
      <c r="E148" s="130" t="str">
        <f t="shared" si="0"/>
        <v/>
      </c>
      <c r="F148" s="132"/>
      <c r="G148" s="127" t="str">
        <f t="shared" si="1"/>
        <v/>
      </c>
      <c r="H148" s="128" t="str">
        <f t="shared" si="2"/>
        <v/>
      </c>
      <c r="I148" s="14"/>
      <c r="J148" s="111"/>
      <c r="K148" s="111"/>
      <c r="L148" s="111"/>
      <c r="M148" s="111"/>
      <c r="N148" s="111"/>
      <c r="O148" s="111"/>
      <c r="P148" s="111"/>
      <c r="Q148" s="111"/>
      <c r="R148" s="111"/>
      <c r="S148" s="111"/>
      <c r="T148" s="111"/>
      <c r="U148" s="111"/>
      <c r="V148" s="111"/>
      <c r="W148" s="111"/>
      <c r="X148" s="111"/>
      <c r="Y148" s="111"/>
      <c r="Z148" s="111"/>
    </row>
    <row r="149" spans="1:26" ht="21" customHeight="1">
      <c r="A149" s="121">
        <v>146</v>
      </c>
      <c r="B149" s="133"/>
      <c r="C149" s="130" t="str">
        <f t="shared" si="4"/>
        <v/>
      </c>
      <c r="D149" s="96"/>
      <c r="E149" s="130" t="str">
        <f t="shared" si="0"/>
        <v/>
      </c>
      <c r="F149" s="132"/>
      <c r="G149" s="127" t="str">
        <f t="shared" si="1"/>
        <v/>
      </c>
      <c r="H149" s="128" t="str">
        <f t="shared" si="2"/>
        <v/>
      </c>
      <c r="I149" s="14"/>
      <c r="J149" s="111"/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  <c r="Z149" s="111"/>
    </row>
    <row r="150" spans="1:26" ht="21" customHeight="1">
      <c r="A150" s="121">
        <v>147</v>
      </c>
      <c r="B150" s="133"/>
      <c r="C150" s="130" t="str">
        <f t="shared" si="4"/>
        <v/>
      </c>
      <c r="D150" s="96"/>
      <c r="E150" s="130" t="str">
        <f t="shared" si="0"/>
        <v/>
      </c>
      <c r="F150" s="132"/>
      <c r="G150" s="127" t="str">
        <f t="shared" si="1"/>
        <v/>
      </c>
      <c r="H150" s="128" t="str">
        <f t="shared" si="2"/>
        <v/>
      </c>
      <c r="I150" s="14"/>
      <c r="J150" s="111"/>
      <c r="K150" s="111"/>
      <c r="L150" s="111"/>
      <c r="M150" s="111"/>
      <c r="N150" s="111"/>
      <c r="O150" s="111"/>
      <c r="P150" s="111"/>
      <c r="Q150" s="111"/>
      <c r="R150" s="111"/>
      <c r="S150" s="111"/>
      <c r="T150" s="111"/>
      <c r="U150" s="111"/>
      <c r="V150" s="111"/>
      <c r="W150" s="111"/>
      <c r="X150" s="111"/>
      <c r="Y150" s="111"/>
      <c r="Z150" s="111"/>
    </row>
    <row r="151" spans="1:26" ht="21" customHeight="1">
      <c r="A151" s="121">
        <v>148</v>
      </c>
      <c r="B151" s="133"/>
      <c r="C151" s="130" t="str">
        <f t="shared" si="4"/>
        <v/>
      </c>
      <c r="D151" s="96"/>
      <c r="E151" s="130" t="str">
        <f t="shared" si="0"/>
        <v/>
      </c>
      <c r="F151" s="132"/>
      <c r="G151" s="127" t="str">
        <f t="shared" si="1"/>
        <v/>
      </c>
      <c r="H151" s="128" t="str">
        <f t="shared" si="2"/>
        <v/>
      </c>
      <c r="I151" s="14"/>
      <c r="J151" s="111"/>
      <c r="K151" s="111"/>
      <c r="L151" s="111"/>
      <c r="M151" s="111"/>
      <c r="N151" s="111"/>
      <c r="O151" s="111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111"/>
    </row>
    <row r="152" spans="1:26" ht="21" customHeight="1">
      <c r="A152" s="121">
        <v>149</v>
      </c>
      <c r="B152" s="133"/>
      <c r="C152" s="130" t="str">
        <f t="shared" si="4"/>
        <v/>
      </c>
      <c r="D152" s="96"/>
      <c r="E152" s="130" t="str">
        <f t="shared" si="0"/>
        <v/>
      </c>
      <c r="F152" s="132"/>
      <c r="G152" s="127" t="str">
        <f t="shared" si="1"/>
        <v/>
      </c>
      <c r="H152" s="128" t="str">
        <f t="shared" si="2"/>
        <v/>
      </c>
      <c r="I152" s="14"/>
      <c r="J152" s="111"/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  <c r="Z152" s="111"/>
    </row>
    <row r="153" spans="1:26" ht="21" customHeight="1">
      <c r="A153" s="121">
        <v>150</v>
      </c>
      <c r="B153" s="133"/>
      <c r="C153" s="130" t="str">
        <f t="shared" si="4"/>
        <v/>
      </c>
      <c r="D153" s="96"/>
      <c r="E153" s="130" t="str">
        <f t="shared" si="0"/>
        <v/>
      </c>
      <c r="F153" s="132"/>
      <c r="G153" s="127" t="str">
        <f t="shared" si="1"/>
        <v/>
      </c>
      <c r="H153" s="128" t="str">
        <f t="shared" si="2"/>
        <v/>
      </c>
      <c r="I153" s="14"/>
      <c r="J153" s="111"/>
      <c r="K153" s="111"/>
      <c r="L153" s="111"/>
      <c r="M153" s="111"/>
      <c r="N153" s="111"/>
      <c r="O153" s="111"/>
      <c r="P153" s="111"/>
      <c r="Q153" s="111"/>
      <c r="R153" s="111"/>
      <c r="S153" s="111"/>
      <c r="T153" s="111"/>
      <c r="U153" s="111"/>
      <c r="V153" s="111"/>
      <c r="W153" s="111"/>
      <c r="X153" s="111"/>
      <c r="Y153" s="111"/>
      <c r="Z153" s="111"/>
    </row>
    <row r="154" spans="1:26" ht="21" customHeight="1">
      <c r="A154" s="121">
        <v>151</v>
      </c>
      <c r="B154" s="133"/>
      <c r="C154" s="130" t="str">
        <f t="shared" si="4"/>
        <v/>
      </c>
      <c r="D154" s="96"/>
      <c r="E154" s="130" t="str">
        <f t="shared" si="0"/>
        <v/>
      </c>
      <c r="F154" s="132"/>
      <c r="G154" s="127" t="str">
        <f t="shared" si="1"/>
        <v/>
      </c>
      <c r="H154" s="128" t="str">
        <f t="shared" si="2"/>
        <v/>
      </c>
      <c r="I154" s="14"/>
      <c r="J154" s="111"/>
      <c r="K154" s="111"/>
      <c r="L154" s="111"/>
      <c r="M154" s="111"/>
      <c r="N154" s="111"/>
      <c r="O154" s="111"/>
      <c r="P154" s="111"/>
      <c r="Q154" s="111"/>
      <c r="R154" s="111"/>
      <c r="S154" s="111"/>
      <c r="T154" s="111"/>
      <c r="U154" s="111"/>
      <c r="V154" s="111"/>
      <c r="W154" s="111"/>
      <c r="X154" s="111"/>
      <c r="Y154" s="111"/>
      <c r="Z154" s="111"/>
    </row>
    <row r="155" spans="1:26" ht="21" customHeight="1">
      <c r="A155" s="121">
        <v>152</v>
      </c>
      <c r="B155" s="133"/>
      <c r="C155" s="130" t="str">
        <f t="shared" si="4"/>
        <v/>
      </c>
      <c r="D155" s="96"/>
      <c r="E155" s="130" t="str">
        <f t="shared" si="0"/>
        <v/>
      </c>
      <c r="F155" s="132"/>
      <c r="G155" s="127" t="str">
        <f t="shared" si="1"/>
        <v/>
      </c>
      <c r="H155" s="128" t="str">
        <f t="shared" si="2"/>
        <v/>
      </c>
      <c r="I155" s="14"/>
      <c r="J155" s="111"/>
      <c r="K155" s="111"/>
      <c r="L155" s="111"/>
      <c r="M155" s="111"/>
      <c r="N155" s="111"/>
      <c r="O155" s="111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</row>
    <row r="156" spans="1:26" ht="21" customHeight="1">
      <c r="A156" s="121">
        <v>153</v>
      </c>
      <c r="B156" s="133"/>
      <c r="C156" s="130" t="str">
        <f t="shared" si="4"/>
        <v/>
      </c>
      <c r="D156" s="96"/>
      <c r="E156" s="130" t="str">
        <f t="shared" si="0"/>
        <v/>
      </c>
      <c r="F156" s="132"/>
      <c r="G156" s="127" t="str">
        <f t="shared" si="1"/>
        <v/>
      </c>
      <c r="H156" s="128" t="str">
        <f t="shared" si="2"/>
        <v/>
      </c>
      <c r="I156" s="14"/>
      <c r="J156" s="111"/>
      <c r="K156" s="111"/>
      <c r="L156" s="111"/>
      <c r="M156" s="111"/>
      <c r="N156" s="111"/>
      <c r="O156" s="111"/>
      <c r="P156" s="111"/>
      <c r="Q156" s="111"/>
      <c r="R156" s="111"/>
      <c r="S156" s="111"/>
      <c r="T156" s="111"/>
      <c r="U156" s="111"/>
      <c r="V156" s="111"/>
      <c r="W156" s="111"/>
      <c r="X156" s="111"/>
      <c r="Y156" s="111"/>
      <c r="Z156" s="111"/>
    </row>
    <row r="157" spans="1:26" ht="21" customHeight="1">
      <c r="A157" s="121">
        <v>154</v>
      </c>
      <c r="B157" s="133"/>
      <c r="C157" s="130" t="str">
        <f t="shared" si="4"/>
        <v/>
      </c>
      <c r="D157" s="96"/>
      <c r="E157" s="130" t="str">
        <f t="shared" si="0"/>
        <v/>
      </c>
      <c r="F157" s="132"/>
      <c r="G157" s="127" t="str">
        <f t="shared" si="1"/>
        <v/>
      </c>
      <c r="H157" s="128" t="str">
        <f t="shared" si="2"/>
        <v/>
      </c>
      <c r="I157" s="14"/>
      <c r="J157" s="111"/>
      <c r="K157" s="111"/>
      <c r="L157" s="111"/>
      <c r="M157" s="111"/>
      <c r="N157" s="111"/>
      <c r="O157" s="111"/>
      <c r="P157" s="111"/>
      <c r="Q157" s="111"/>
      <c r="R157" s="111"/>
      <c r="S157" s="111"/>
      <c r="T157" s="111"/>
      <c r="U157" s="111"/>
      <c r="V157" s="111"/>
      <c r="W157" s="111"/>
      <c r="X157" s="111"/>
      <c r="Y157" s="111"/>
      <c r="Z157" s="111"/>
    </row>
    <row r="158" spans="1:26" ht="21" customHeight="1">
      <c r="A158" s="121">
        <v>155</v>
      </c>
      <c r="B158" s="133"/>
      <c r="C158" s="130" t="str">
        <f t="shared" si="4"/>
        <v/>
      </c>
      <c r="D158" s="96"/>
      <c r="E158" s="130" t="str">
        <f t="shared" si="0"/>
        <v/>
      </c>
      <c r="F158" s="132"/>
      <c r="G158" s="127" t="str">
        <f t="shared" si="1"/>
        <v/>
      </c>
      <c r="H158" s="128" t="str">
        <f t="shared" si="2"/>
        <v/>
      </c>
      <c r="I158" s="14"/>
      <c r="J158" s="111"/>
      <c r="K158" s="111"/>
      <c r="L158" s="111"/>
      <c r="M158" s="111"/>
      <c r="N158" s="111"/>
      <c r="O158" s="111"/>
      <c r="P158" s="111"/>
      <c r="Q158" s="111"/>
      <c r="R158" s="111"/>
      <c r="S158" s="111"/>
      <c r="T158" s="111"/>
      <c r="U158" s="111"/>
      <c r="V158" s="111"/>
      <c r="W158" s="111"/>
      <c r="X158" s="111"/>
      <c r="Y158" s="111"/>
      <c r="Z158" s="111"/>
    </row>
    <row r="159" spans="1:26" ht="21" customHeight="1">
      <c r="A159" s="121">
        <v>156</v>
      </c>
      <c r="B159" s="133"/>
      <c r="C159" s="130" t="str">
        <f t="shared" si="4"/>
        <v/>
      </c>
      <c r="D159" s="96"/>
      <c r="E159" s="130" t="str">
        <f t="shared" si="0"/>
        <v/>
      </c>
      <c r="F159" s="132"/>
      <c r="G159" s="127" t="str">
        <f t="shared" si="1"/>
        <v/>
      </c>
      <c r="H159" s="128" t="str">
        <f t="shared" si="2"/>
        <v/>
      </c>
      <c r="I159" s="14"/>
      <c r="J159" s="111"/>
      <c r="K159" s="111"/>
      <c r="L159" s="111"/>
      <c r="M159" s="111"/>
      <c r="N159" s="111"/>
      <c r="O159" s="111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</row>
    <row r="160" spans="1:26" ht="21" customHeight="1">
      <c r="A160" s="121">
        <v>157</v>
      </c>
      <c r="B160" s="133"/>
      <c r="C160" s="130" t="str">
        <f t="shared" si="4"/>
        <v/>
      </c>
      <c r="D160" s="96"/>
      <c r="E160" s="130" t="str">
        <f t="shared" si="0"/>
        <v/>
      </c>
      <c r="F160" s="132"/>
      <c r="G160" s="127" t="str">
        <f t="shared" si="1"/>
        <v/>
      </c>
      <c r="H160" s="128" t="str">
        <f t="shared" si="2"/>
        <v/>
      </c>
      <c r="I160" s="14"/>
      <c r="J160" s="111"/>
      <c r="K160" s="111"/>
      <c r="L160" s="111"/>
      <c r="M160" s="111"/>
      <c r="N160" s="111"/>
      <c r="O160" s="111"/>
      <c r="P160" s="111"/>
      <c r="Q160" s="111"/>
      <c r="R160" s="111"/>
      <c r="S160" s="111"/>
      <c r="T160" s="111"/>
      <c r="U160" s="111"/>
      <c r="V160" s="111"/>
      <c r="W160" s="111"/>
      <c r="X160" s="111"/>
      <c r="Y160" s="111"/>
      <c r="Z160" s="111"/>
    </row>
    <row r="161" spans="1:26" ht="21" customHeight="1">
      <c r="A161" s="121">
        <v>158</v>
      </c>
      <c r="B161" s="133"/>
      <c r="C161" s="130" t="str">
        <f t="shared" si="4"/>
        <v/>
      </c>
      <c r="D161" s="96"/>
      <c r="E161" s="130" t="str">
        <f t="shared" si="0"/>
        <v/>
      </c>
      <c r="F161" s="132"/>
      <c r="G161" s="127" t="str">
        <f t="shared" si="1"/>
        <v/>
      </c>
      <c r="H161" s="128" t="str">
        <f t="shared" si="2"/>
        <v/>
      </c>
      <c r="I161" s="14"/>
      <c r="J161" s="111"/>
      <c r="K161" s="111"/>
      <c r="L161" s="111"/>
      <c r="M161" s="111"/>
      <c r="N161" s="111"/>
      <c r="O161" s="111"/>
      <c r="P161" s="111"/>
      <c r="Q161" s="111"/>
      <c r="R161" s="111"/>
      <c r="S161" s="111"/>
      <c r="T161" s="111"/>
      <c r="U161" s="111"/>
      <c r="V161" s="111"/>
      <c r="W161" s="111"/>
      <c r="X161" s="111"/>
      <c r="Y161" s="111"/>
      <c r="Z161" s="111"/>
    </row>
    <row r="162" spans="1:26" ht="21" customHeight="1">
      <c r="A162" s="121">
        <v>159</v>
      </c>
      <c r="B162" s="133"/>
      <c r="C162" s="130" t="str">
        <f t="shared" si="4"/>
        <v/>
      </c>
      <c r="D162" s="96"/>
      <c r="E162" s="130" t="str">
        <f t="shared" si="0"/>
        <v/>
      </c>
      <c r="F162" s="132"/>
      <c r="G162" s="127" t="str">
        <f t="shared" si="1"/>
        <v/>
      </c>
      <c r="H162" s="128" t="str">
        <f t="shared" si="2"/>
        <v/>
      </c>
      <c r="I162" s="14"/>
      <c r="J162" s="111"/>
      <c r="K162" s="111"/>
      <c r="L162" s="111"/>
      <c r="M162" s="111"/>
      <c r="N162" s="111"/>
      <c r="O162" s="111"/>
      <c r="P162" s="111"/>
      <c r="Q162" s="111"/>
      <c r="R162" s="111"/>
      <c r="S162" s="111"/>
      <c r="T162" s="111"/>
      <c r="U162" s="111"/>
      <c r="V162" s="111"/>
      <c r="W162" s="111"/>
      <c r="X162" s="111"/>
      <c r="Y162" s="111"/>
      <c r="Z162" s="111"/>
    </row>
    <row r="163" spans="1:26" ht="21" customHeight="1">
      <c r="A163" s="121">
        <v>160</v>
      </c>
      <c r="B163" s="133"/>
      <c r="C163" s="130" t="str">
        <f t="shared" si="4"/>
        <v/>
      </c>
      <c r="D163" s="96"/>
      <c r="E163" s="130" t="str">
        <f t="shared" si="0"/>
        <v/>
      </c>
      <c r="F163" s="132"/>
      <c r="G163" s="127" t="str">
        <f t="shared" si="1"/>
        <v/>
      </c>
      <c r="H163" s="128" t="str">
        <f t="shared" si="2"/>
        <v/>
      </c>
      <c r="I163" s="14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</row>
    <row r="164" spans="1:26" ht="21" customHeight="1">
      <c r="A164" s="121">
        <v>161</v>
      </c>
      <c r="B164" s="133"/>
      <c r="C164" s="130" t="str">
        <f t="shared" si="4"/>
        <v/>
      </c>
      <c r="D164" s="96"/>
      <c r="E164" s="130" t="str">
        <f t="shared" si="0"/>
        <v/>
      </c>
      <c r="F164" s="132"/>
      <c r="G164" s="127" t="str">
        <f t="shared" si="1"/>
        <v/>
      </c>
      <c r="H164" s="128" t="str">
        <f t="shared" si="2"/>
        <v/>
      </c>
      <c r="I164" s="14"/>
      <c r="J164" s="111"/>
      <c r="K164" s="111"/>
      <c r="L164" s="111"/>
      <c r="M164" s="111"/>
      <c r="N164" s="111"/>
      <c r="O164" s="111"/>
      <c r="P164" s="111"/>
      <c r="Q164" s="111"/>
      <c r="R164" s="111"/>
      <c r="S164" s="111"/>
      <c r="T164" s="111"/>
      <c r="U164" s="111"/>
      <c r="V164" s="111"/>
      <c r="W164" s="111"/>
      <c r="X164" s="111"/>
      <c r="Y164" s="111"/>
      <c r="Z164" s="111"/>
    </row>
    <row r="165" spans="1:26" ht="21" customHeight="1">
      <c r="A165" s="121">
        <v>162</v>
      </c>
      <c r="B165" s="133"/>
      <c r="C165" s="130" t="str">
        <f t="shared" si="4"/>
        <v/>
      </c>
      <c r="D165" s="96"/>
      <c r="E165" s="130" t="str">
        <f t="shared" si="0"/>
        <v/>
      </c>
      <c r="F165" s="132"/>
      <c r="G165" s="127" t="str">
        <f t="shared" si="1"/>
        <v/>
      </c>
      <c r="H165" s="128" t="str">
        <f t="shared" si="2"/>
        <v/>
      </c>
      <c r="I165" s="14"/>
      <c r="J165" s="111"/>
      <c r="K165" s="111"/>
      <c r="L165" s="111"/>
      <c r="M165" s="111"/>
      <c r="N165" s="111"/>
      <c r="O165" s="111"/>
      <c r="P165" s="111"/>
      <c r="Q165" s="111"/>
      <c r="R165" s="111"/>
      <c r="S165" s="111"/>
      <c r="T165" s="111"/>
      <c r="U165" s="111"/>
      <c r="V165" s="111"/>
      <c r="W165" s="111"/>
      <c r="X165" s="111"/>
      <c r="Y165" s="111"/>
      <c r="Z165" s="111"/>
    </row>
    <row r="166" spans="1:26" ht="21" customHeight="1">
      <c r="A166" s="121">
        <v>163</v>
      </c>
      <c r="B166" s="133"/>
      <c r="C166" s="130" t="str">
        <f t="shared" si="4"/>
        <v/>
      </c>
      <c r="D166" s="96"/>
      <c r="E166" s="130" t="str">
        <f t="shared" si="0"/>
        <v/>
      </c>
      <c r="F166" s="132"/>
      <c r="G166" s="127" t="str">
        <f t="shared" si="1"/>
        <v/>
      </c>
      <c r="H166" s="128" t="str">
        <f t="shared" si="2"/>
        <v/>
      </c>
      <c r="I166" s="14"/>
      <c r="J166" s="111"/>
      <c r="K166" s="111"/>
      <c r="L166" s="111"/>
      <c r="M166" s="111"/>
      <c r="N166" s="111"/>
      <c r="O166" s="111"/>
      <c r="P166" s="111"/>
      <c r="Q166" s="111"/>
      <c r="R166" s="111"/>
      <c r="S166" s="111"/>
      <c r="T166" s="111"/>
      <c r="U166" s="111"/>
      <c r="V166" s="111"/>
      <c r="W166" s="111"/>
      <c r="X166" s="111"/>
      <c r="Y166" s="111"/>
      <c r="Z166" s="111"/>
    </row>
    <row r="167" spans="1:26" ht="21" customHeight="1">
      <c r="A167" s="121">
        <v>164</v>
      </c>
      <c r="B167" s="133"/>
      <c r="C167" s="130" t="str">
        <f t="shared" si="4"/>
        <v/>
      </c>
      <c r="D167" s="96"/>
      <c r="E167" s="130" t="str">
        <f t="shared" si="0"/>
        <v/>
      </c>
      <c r="F167" s="132"/>
      <c r="G167" s="127" t="str">
        <f t="shared" si="1"/>
        <v/>
      </c>
      <c r="H167" s="128" t="str">
        <f t="shared" si="2"/>
        <v/>
      </c>
      <c r="I167" s="14"/>
      <c r="J167" s="111"/>
      <c r="K167" s="111"/>
      <c r="L167" s="111"/>
      <c r="M167" s="111"/>
      <c r="N167" s="111"/>
      <c r="O167" s="111"/>
      <c r="P167" s="111"/>
      <c r="Q167" s="111"/>
      <c r="R167" s="111"/>
      <c r="S167" s="111"/>
      <c r="T167" s="111"/>
      <c r="U167" s="111"/>
      <c r="V167" s="111"/>
      <c r="W167" s="111"/>
      <c r="X167" s="111"/>
      <c r="Y167" s="111"/>
      <c r="Z167" s="111"/>
    </row>
    <row r="168" spans="1:26" ht="21" customHeight="1">
      <c r="A168" s="121">
        <v>165</v>
      </c>
      <c r="B168" s="133"/>
      <c r="C168" s="130" t="str">
        <f t="shared" si="4"/>
        <v/>
      </c>
      <c r="D168" s="96"/>
      <c r="E168" s="130" t="str">
        <f t="shared" si="0"/>
        <v/>
      </c>
      <c r="F168" s="132"/>
      <c r="G168" s="127" t="str">
        <f t="shared" si="1"/>
        <v/>
      </c>
      <c r="H168" s="128" t="str">
        <f t="shared" si="2"/>
        <v/>
      </c>
      <c r="I168" s="14"/>
      <c r="J168" s="111"/>
      <c r="K168" s="111"/>
      <c r="L168" s="111"/>
      <c r="M168" s="111"/>
      <c r="N168" s="111"/>
      <c r="O168" s="111"/>
      <c r="P168" s="111"/>
      <c r="Q168" s="111"/>
      <c r="R168" s="111"/>
      <c r="S168" s="111"/>
      <c r="T168" s="111"/>
      <c r="U168" s="111"/>
      <c r="V168" s="111"/>
      <c r="W168" s="111"/>
      <c r="X168" s="111"/>
      <c r="Y168" s="111"/>
      <c r="Z168" s="111"/>
    </row>
    <row r="169" spans="1:26" ht="21" customHeight="1">
      <c r="A169" s="121">
        <v>166</v>
      </c>
      <c r="B169" s="133"/>
      <c r="C169" s="130" t="str">
        <f t="shared" si="4"/>
        <v/>
      </c>
      <c r="D169" s="96"/>
      <c r="E169" s="130" t="str">
        <f t="shared" si="0"/>
        <v/>
      </c>
      <c r="F169" s="132"/>
      <c r="G169" s="127" t="str">
        <f t="shared" si="1"/>
        <v/>
      </c>
      <c r="H169" s="128" t="str">
        <f t="shared" si="2"/>
        <v/>
      </c>
      <c r="I169" s="14"/>
      <c r="J169" s="111"/>
      <c r="K169" s="111"/>
      <c r="L169" s="111"/>
      <c r="M169" s="111"/>
      <c r="N169" s="111"/>
      <c r="O169" s="111"/>
      <c r="P169" s="111"/>
      <c r="Q169" s="111"/>
      <c r="R169" s="111"/>
      <c r="S169" s="111"/>
      <c r="T169" s="111"/>
      <c r="U169" s="111"/>
      <c r="V169" s="111"/>
      <c r="W169" s="111"/>
      <c r="X169" s="111"/>
      <c r="Y169" s="111"/>
      <c r="Z169" s="111"/>
    </row>
    <row r="170" spans="1:26" ht="21" customHeight="1">
      <c r="A170" s="121">
        <v>167</v>
      </c>
      <c r="B170" s="133"/>
      <c r="C170" s="130" t="str">
        <f t="shared" si="4"/>
        <v/>
      </c>
      <c r="D170" s="96"/>
      <c r="E170" s="130" t="str">
        <f t="shared" si="0"/>
        <v/>
      </c>
      <c r="F170" s="132"/>
      <c r="G170" s="127" t="str">
        <f t="shared" si="1"/>
        <v/>
      </c>
      <c r="H170" s="128" t="str">
        <f t="shared" si="2"/>
        <v/>
      </c>
      <c r="I170" s="14"/>
      <c r="J170" s="111"/>
      <c r="K170" s="111"/>
      <c r="L170" s="111"/>
      <c r="M170" s="111"/>
      <c r="N170" s="111"/>
      <c r="O170" s="111"/>
      <c r="P170" s="111"/>
      <c r="Q170" s="111"/>
      <c r="R170" s="111"/>
      <c r="S170" s="111"/>
      <c r="T170" s="111"/>
      <c r="U170" s="111"/>
      <c r="V170" s="111"/>
      <c r="W170" s="111"/>
      <c r="X170" s="111"/>
      <c r="Y170" s="111"/>
      <c r="Z170" s="111"/>
    </row>
    <row r="171" spans="1:26" ht="21" customHeight="1">
      <c r="A171" s="121">
        <v>168</v>
      </c>
      <c r="B171" s="133"/>
      <c r="C171" s="130" t="str">
        <f t="shared" si="4"/>
        <v/>
      </c>
      <c r="D171" s="96"/>
      <c r="E171" s="130" t="str">
        <f t="shared" si="0"/>
        <v/>
      </c>
      <c r="F171" s="132"/>
      <c r="G171" s="127" t="str">
        <f t="shared" si="1"/>
        <v/>
      </c>
      <c r="H171" s="128" t="str">
        <f t="shared" si="2"/>
        <v/>
      </c>
      <c r="I171" s="14"/>
      <c r="J171" s="111"/>
      <c r="K171" s="111"/>
      <c r="L171" s="111"/>
      <c r="M171" s="111"/>
      <c r="N171" s="111"/>
      <c r="O171" s="111"/>
      <c r="P171" s="111"/>
      <c r="Q171" s="111"/>
      <c r="R171" s="111"/>
      <c r="S171" s="111"/>
      <c r="T171" s="111"/>
      <c r="U171" s="111"/>
      <c r="V171" s="111"/>
      <c r="W171" s="111"/>
      <c r="X171" s="111"/>
      <c r="Y171" s="111"/>
      <c r="Z171" s="111"/>
    </row>
    <row r="172" spans="1:26" ht="21" customHeight="1">
      <c r="A172" s="121">
        <v>169</v>
      </c>
      <c r="B172" s="133"/>
      <c r="C172" s="130" t="str">
        <f t="shared" si="4"/>
        <v/>
      </c>
      <c r="D172" s="96"/>
      <c r="E172" s="130" t="str">
        <f t="shared" si="0"/>
        <v/>
      </c>
      <c r="F172" s="132"/>
      <c r="G172" s="127" t="str">
        <f t="shared" si="1"/>
        <v/>
      </c>
      <c r="H172" s="128" t="str">
        <f t="shared" si="2"/>
        <v/>
      </c>
      <c r="I172" s="14"/>
      <c r="J172" s="111"/>
      <c r="K172" s="111"/>
      <c r="L172" s="111"/>
      <c r="M172" s="111"/>
      <c r="N172" s="111"/>
      <c r="O172" s="111"/>
      <c r="P172" s="111"/>
      <c r="Q172" s="111"/>
      <c r="R172" s="111"/>
      <c r="S172" s="111"/>
      <c r="T172" s="111"/>
      <c r="U172" s="111"/>
      <c r="V172" s="111"/>
      <c r="W172" s="111"/>
      <c r="X172" s="111"/>
      <c r="Y172" s="111"/>
      <c r="Z172" s="111"/>
    </row>
    <row r="173" spans="1:26" ht="21" customHeight="1">
      <c r="A173" s="121">
        <v>170</v>
      </c>
      <c r="B173" s="133"/>
      <c r="C173" s="130" t="str">
        <f t="shared" si="4"/>
        <v/>
      </c>
      <c r="D173" s="96"/>
      <c r="E173" s="130" t="str">
        <f t="shared" si="0"/>
        <v/>
      </c>
      <c r="F173" s="132"/>
      <c r="G173" s="127" t="str">
        <f t="shared" si="1"/>
        <v/>
      </c>
      <c r="H173" s="128" t="str">
        <f t="shared" si="2"/>
        <v/>
      </c>
      <c r="I173" s="14"/>
      <c r="J173" s="111"/>
      <c r="K173" s="111"/>
      <c r="L173" s="111"/>
      <c r="M173" s="111"/>
      <c r="N173" s="111"/>
      <c r="O173" s="111"/>
      <c r="P173" s="111"/>
      <c r="Q173" s="111"/>
      <c r="R173" s="111"/>
      <c r="S173" s="111"/>
      <c r="T173" s="111"/>
      <c r="U173" s="111"/>
      <c r="V173" s="111"/>
      <c r="W173" s="111"/>
      <c r="X173" s="111"/>
      <c r="Y173" s="111"/>
      <c r="Z173" s="111"/>
    </row>
    <row r="174" spans="1:26" ht="21" customHeight="1">
      <c r="A174" s="121">
        <v>171</v>
      </c>
      <c r="B174" s="133"/>
      <c r="C174" s="130" t="str">
        <f t="shared" si="4"/>
        <v/>
      </c>
      <c r="D174" s="96"/>
      <c r="E174" s="130" t="str">
        <f t="shared" si="0"/>
        <v/>
      </c>
      <c r="F174" s="132"/>
      <c r="G174" s="127" t="str">
        <f t="shared" si="1"/>
        <v/>
      </c>
      <c r="H174" s="128" t="str">
        <f t="shared" si="2"/>
        <v/>
      </c>
      <c r="I174" s="14"/>
      <c r="J174" s="111"/>
      <c r="K174" s="111"/>
      <c r="L174" s="111"/>
      <c r="M174" s="111"/>
      <c r="N174" s="111"/>
      <c r="O174" s="111"/>
      <c r="P174" s="111"/>
      <c r="Q174" s="111"/>
      <c r="R174" s="111"/>
      <c r="S174" s="111"/>
      <c r="T174" s="111"/>
      <c r="U174" s="111"/>
      <c r="V174" s="111"/>
      <c r="W174" s="111"/>
      <c r="X174" s="111"/>
      <c r="Y174" s="111"/>
      <c r="Z174" s="111"/>
    </row>
    <row r="175" spans="1:26" ht="21" customHeight="1">
      <c r="A175" s="121">
        <v>172</v>
      </c>
      <c r="B175" s="133"/>
      <c r="C175" s="130" t="str">
        <f t="shared" si="4"/>
        <v/>
      </c>
      <c r="D175" s="96"/>
      <c r="E175" s="130" t="str">
        <f t="shared" si="0"/>
        <v/>
      </c>
      <c r="F175" s="132"/>
      <c r="G175" s="127" t="str">
        <f t="shared" si="1"/>
        <v/>
      </c>
      <c r="H175" s="128" t="str">
        <f t="shared" si="2"/>
        <v/>
      </c>
      <c r="I175" s="14"/>
      <c r="J175" s="111"/>
      <c r="K175" s="111"/>
      <c r="L175" s="111"/>
      <c r="M175" s="111"/>
      <c r="N175" s="111"/>
      <c r="O175" s="111"/>
      <c r="P175" s="111"/>
      <c r="Q175" s="111"/>
      <c r="R175" s="111"/>
      <c r="S175" s="111"/>
      <c r="T175" s="111"/>
      <c r="U175" s="111"/>
      <c r="V175" s="111"/>
      <c r="W175" s="111"/>
      <c r="X175" s="111"/>
      <c r="Y175" s="111"/>
      <c r="Z175" s="111"/>
    </row>
    <row r="176" spans="1:26" ht="21" customHeight="1">
      <c r="A176" s="121">
        <v>173</v>
      </c>
      <c r="B176" s="133"/>
      <c r="C176" s="130" t="str">
        <f t="shared" si="4"/>
        <v/>
      </c>
      <c r="D176" s="96"/>
      <c r="E176" s="130" t="str">
        <f t="shared" si="0"/>
        <v/>
      </c>
      <c r="F176" s="132"/>
      <c r="G176" s="127" t="str">
        <f t="shared" si="1"/>
        <v/>
      </c>
      <c r="H176" s="128" t="str">
        <f t="shared" si="2"/>
        <v/>
      </c>
      <c r="I176" s="14"/>
      <c r="J176" s="111"/>
      <c r="K176" s="111"/>
      <c r="L176" s="111"/>
      <c r="M176" s="111"/>
      <c r="N176" s="111"/>
      <c r="O176" s="111"/>
      <c r="P176" s="111"/>
      <c r="Q176" s="111"/>
      <c r="R176" s="111"/>
      <c r="S176" s="111"/>
      <c r="T176" s="111"/>
      <c r="U176" s="111"/>
      <c r="V176" s="111"/>
      <c r="W176" s="111"/>
      <c r="X176" s="111"/>
      <c r="Y176" s="111"/>
      <c r="Z176" s="111"/>
    </row>
    <row r="177" spans="1:26" ht="21" customHeight="1">
      <c r="A177" s="121">
        <v>174</v>
      </c>
      <c r="B177" s="133"/>
      <c r="C177" s="130" t="str">
        <f t="shared" si="4"/>
        <v/>
      </c>
      <c r="D177" s="96"/>
      <c r="E177" s="130" t="str">
        <f t="shared" si="0"/>
        <v/>
      </c>
      <c r="F177" s="132"/>
      <c r="G177" s="127" t="str">
        <f t="shared" si="1"/>
        <v/>
      </c>
      <c r="H177" s="128" t="str">
        <f t="shared" si="2"/>
        <v/>
      </c>
      <c r="I177" s="14"/>
      <c r="J177" s="111"/>
      <c r="K177" s="111"/>
      <c r="L177" s="111"/>
      <c r="M177" s="111"/>
      <c r="N177" s="111"/>
      <c r="O177" s="111"/>
      <c r="P177" s="111"/>
      <c r="Q177" s="111"/>
      <c r="R177" s="111"/>
      <c r="S177" s="111"/>
      <c r="T177" s="111"/>
      <c r="U177" s="111"/>
      <c r="V177" s="111"/>
      <c r="W177" s="111"/>
      <c r="X177" s="111"/>
      <c r="Y177" s="111"/>
      <c r="Z177" s="111"/>
    </row>
    <row r="178" spans="1:26" ht="21" customHeight="1">
      <c r="A178" s="121">
        <v>175</v>
      </c>
      <c r="B178" s="133"/>
      <c r="C178" s="130" t="str">
        <f t="shared" si="4"/>
        <v/>
      </c>
      <c r="D178" s="96"/>
      <c r="E178" s="130" t="str">
        <f t="shared" si="0"/>
        <v/>
      </c>
      <c r="F178" s="132"/>
      <c r="G178" s="127" t="str">
        <f t="shared" si="1"/>
        <v/>
      </c>
      <c r="H178" s="128" t="str">
        <f t="shared" si="2"/>
        <v/>
      </c>
      <c r="I178" s="14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</row>
    <row r="179" spans="1:26" ht="21" customHeight="1">
      <c r="A179" s="121">
        <v>176</v>
      </c>
      <c r="B179" s="133"/>
      <c r="C179" s="130" t="str">
        <f t="shared" si="4"/>
        <v/>
      </c>
      <c r="D179" s="96"/>
      <c r="E179" s="130" t="str">
        <f t="shared" si="0"/>
        <v/>
      </c>
      <c r="F179" s="132"/>
      <c r="G179" s="127" t="str">
        <f t="shared" si="1"/>
        <v/>
      </c>
      <c r="H179" s="128" t="str">
        <f t="shared" si="2"/>
        <v/>
      </c>
      <c r="I179" s="14"/>
      <c r="J179" s="111"/>
      <c r="K179" s="111"/>
      <c r="L179" s="111"/>
      <c r="M179" s="111"/>
      <c r="N179" s="111"/>
      <c r="O179" s="111"/>
      <c r="P179" s="111"/>
      <c r="Q179" s="111"/>
      <c r="R179" s="111"/>
      <c r="S179" s="111"/>
      <c r="T179" s="111"/>
      <c r="U179" s="111"/>
      <c r="V179" s="111"/>
      <c r="W179" s="111"/>
      <c r="X179" s="111"/>
      <c r="Y179" s="111"/>
      <c r="Z179" s="111"/>
    </row>
    <row r="180" spans="1:26" ht="21" customHeight="1">
      <c r="A180" s="121">
        <v>177</v>
      </c>
      <c r="B180" s="133"/>
      <c r="C180" s="130" t="str">
        <f t="shared" si="4"/>
        <v/>
      </c>
      <c r="D180" s="96"/>
      <c r="E180" s="130" t="str">
        <f t="shared" si="0"/>
        <v/>
      </c>
      <c r="F180" s="132"/>
      <c r="G180" s="127" t="str">
        <f t="shared" si="1"/>
        <v/>
      </c>
      <c r="H180" s="128" t="str">
        <f t="shared" si="2"/>
        <v/>
      </c>
      <c r="I180" s="14"/>
      <c r="J180" s="111"/>
      <c r="K180" s="111"/>
      <c r="L180" s="111"/>
      <c r="M180" s="111"/>
      <c r="N180" s="111"/>
      <c r="O180" s="111"/>
      <c r="P180" s="111"/>
      <c r="Q180" s="111"/>
      <c r="R180" s="111"/>
      <c r="S180" s="111"/>
      <c r="T180" s="111"/>
      <c r="U180" s="111"/>
      <c r="V180" s="111"/>
      <c r="W180" s="111"/>
      <c r="X180" s="111"/>
      <c r="Y180" s="111"/>
      <c r="Z180" s="111"/>
    </row>
    <row r="181" spans="1:26" ht="21" customHeight="1">
      <c r="A181" s="121">
        <v>178</v>
      </c>
      <c r="B181" s="133"/>
      <c r="C181" s="130" t="str">
        <f t="shared" si="4"/>
        <v/>
      </c>
      <c r="D181" s="96"/>
      <c r="E181" s="130" t="str">
        <f t="shared" si="0"/>
        <v/>
      </c>
      <c r="F181" s="132"/>
      <c r="G181" s="127" t="str">
        <f t="shared" si="1"/>
        <v/>
      </c>
      <c r="H181" s="128" t="str">
        <f t="shared" si="2"/>
        <v/>
      </c>
      <c r="I181" s="14"/>
      <c r="J181" s="111"/>
      <c r="K181" s="111"/>
      <c r="L181" s="111"/>
      <c r="M181" s="111"/>
      <c r="N181" s="111"/>
      <c r="O181" s="111"/>
      <c r="P181" s="111"/>
      <c r="Q181" s="111"/>
      <c r="R181" s="111"/>
      <c r="S181" s="111"/>
      <c r="T181" s="111"/>
      <c r="U181" s="111"/>
      <c r="V181" s="111"/>
      <c r="W181" s="111"/>
      <c r="X181" s="111"/>
      <c r="Y181" s="111"/>
      <c r="Z181" s="111"/>
    </row>
    <row r="182" spans="1:26" ht="21" customHeight="1">
      <c r="A182" s="121">
        <v>179</v>
      </c>
      <c r="B182" s="133"/>
      <c r="C182" s="130" t="str">
        <f t="shared" si="4"/>
        <v/>
      </c>
      <c r="D182" s="96"/>
      <c r="E182" s="130" t="str">
        <f t="shared" si="0"/>
        <v/>
      </c>
      <c r="F182" s="132"/>
      <c r="G182" s="127" t="str">
        <f t="shared" si="1"/>
        <v/>
      </c>
      <c r="H182" s="128" t="str">
        <f t="shared" si="2"/>
        <v/>
      </c>
      <c r="I182" s="14"/>
      <c r="J182" s="111"/>
      <c r="K182" s="111"/>
      <c r="L182" s="111"/>
      <c r="M182" s="111"/>
      <c r="N182" s="111"/>
      <c r="O182" s="111"/>
      <c r="P182" s="111"/>
      <c r="Q182" s="111"/>
      <c r="R182" s="111"/>
      <c r="S182" s="111"/>
      <c r="T182" s="111"/>
      <c r="U182" s="111"/>
      <c r="V182" s="111"/>
      <c r="W182" s="111"/>
      <c r="X182" s="111"/>
      <c r="Y182" s="111"/>
      <c r="Z182" s="111"/>
    </row>
    <row r="183" spans="1:26" ht="21" customHeight="1">
      <c r="A183" s="121">
        <v>180</v>
      </c>
      <c r="B183" s="133"/>
      <c r="C183" s="130" t="str">
        <f t="shared" si="4"/>
        <v/>
      </c>
      <c r="D183" s="96"/>
      <c r="E183" s="130" t="str">
        <f t="shared" si="0"/>
        <v/>
      </c>
      <c r="F183" s="132"/>
      <c r="G183" s="127" t="str">
        <f t="shared" si="1"/>
        <v/>
      </c>
      <c r="H183" s="128" t="str">
        <f t="shared" si="2"/>
        <v/>
      </c>
      <c r="I183" s="14"/>
      <c r="J183" s="111"/>
      <c r="K183" s="111"/>
      <c r="L183" s="111"/>
      <c r="M183" s="111"/>
      <c r="N183" s="111"/>
      <c r="O183" s="111"/>
      <c r="P183" s="111"/>
      <c r="Q183" s="111"/>
      <c r="R183" s="111"/>
      <c r="S183" s="111"/>
      <c r="T183" s="111"/>
      <c r="U183" s="111"/>
      <c r="V183" s="111"/>
      <c r="W183" s="111"/>
      <c r="X183" s="111"/>
      <c r="Y183" s="111"/>
      <c r="Z183" s="111"/>
    </row>
    <row r="184" spans="1:26" ht="21" customHeight="1">
      <c r="A184" s="121">
        <v>181</v>
      </c>
      <c r="B184" s="133"/>
      <c r="C184" s="130" t="str">
        <f t="shared" si="4"/>
        <v/>
      </c>
      <c r="D184" s="96"/>
      <c r="E184" s="130" t="str">
        <f t="shared" si="0"/>
        <v/>
      </c>
      <c r="F184" s="132"/>
      <c r="G184" s="127" t="str">
        <f t="shared" si="1"/>
        <v/>
      </c>
      <c r="H184" s="128" t="str">
        <f t="shared" si="2"/>
        <v/>
      </c>
      <c r="I184" s="14"/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111"/>
      <c r="X184" s="111"/>
      <c r="Y184" s="111"/>
      <c r="Z184" s="111"/>
    </row>
    <row r="185" spans="1:26" ht="21" customHeight="1">
      <c r="A185" s="121">
        <v>182</v>
      </c>
      <c r="B185" s="133"/>
      <c r="C185" s="130" t="str">
        <f t="shared" si="4"/>
        <v/>
      </c>
      <c r="D185" s="96"/>
      <c r="E185" s="130" t="str">
        <f t="shared" si="0"/>
        <v/>
      </c>
      <c r="F185" s="132"/>
      <c r="G185" s="127" t="str">
        <f t="shared" si="1"/>
        <v/>
      </c>
      <c r="H185" s="128" t="str">
        <f t="shared" si="2"/>
        <v/>
      </c>
      <c r="I185" s="14"/>
      <c r="J185" s="111"/>
      <c r="K185" s="111"/>
      <c r="L185" s="111"/>
      <c r="M185" s="111"/>
      <c r="N185" s="111"/>
      <c r="O185" s="111"/>
      <c r="P185" s="111"/>
      <c r="Q185" s="111"/>
      <c r="R185" s="111"/>
      <c r="S185" s="111"/>
      <c r="T185" s="111"/>
      <c r="U185" s="111"/>
      <c r="V185" s="111"/>
      <c r="W185" s="111"/>
      <c r="X185" s="111"/>
      <c r="Y185" s="111"/>
      <c r="Z185" s="111"/>
    </row>
    <row r="186" spans="1:26" ht="21" customHeight="1">
      <c r="A186" s="121">
        <v>183</v>
      </c>
      <c r="B186" s="133"/>
      <c r="C186" s="130" t="str">
        <f t="shared" si="4"/>
        <v/>
      </c>
      <c r="D186" s="96"/>
      <c r="E186" s="130" t="str">
        <f t="shared" si="0"/>
        <v/>
      </c>
      <c r="F186" s="132"/>
      <c r="G186" s="127" t="str">
        <f t="shared" si="1"/>
        <v/>
      </c>
      <c r="H186" s="128" t="str">
        <f t="shared" si="2"/>
        <v/>
      </c>
      <c r="I186" s="14"/>
      <c r="J186" s="111"/>
      <c r="K186" s="111"/>
      <c r="L186" s="111"/>
      <c r="M186" s="111"/>
      <c r="N186" s="111"/>
      <c r="O186" s="111"/>
      <c r="P186" s="111"/>
      <c r="Q186" s="111"/>
      <c r="R186" s="111"/>
      <c r="S186" s="111"/>
      <c r="T186" s="111"/>
      <c r="U186" s="111"/>
      <c r="V186" s="111"/>
      <c r="W186" s="111"/>
      <c r="X186" s="111"/>
      <c r="Y186" s="111"/>
      <c r="Z186" s="111"/>
    </row>
    <row r="187" spans="1:26" ht="21" customHeight="1">
      <c r="A187" s="121">
        <v>184</v>
      </c>
      <c r="B187" s="133"/>
      <c r="C187" s="130" t="str">
        <f t="shared" si="4"/>
        <v/>
      </c>
      <c r="D187" s="96"/>
      <c r="E187" s="130" t="str">
        <f t="shared" si="0"/>
        <v/>
      </c>
      <c r="F187" s="132"/>
      <c r="G187" s="127" t="str">
        <f t="shared" si="1"/>
        <v/>
      </c>
      <c r="H187" s="128" t="str">
        <f t="shared" si="2"/>
        <v/>
      </c>
      <c r="I187" s="14"/>
      <c r="J187" s="111"/>
      <c r="K187" s="111"/>
      <c r="L187" s="111"/>
      <c r="M187" s="111"/>
      <c r="N187" s="111"/>
      <c r="O187" s="111"/>
      <c r="P187" s="111"/>
      <c r="Q187" s="111"/>
      <c r="R187" s="111"/>
      <c r="S187" s="111"/>
      <c r="T187" s="111"/>
      <c r="U187" s="111"/>
      <c r="V187" s="111"/>
      <c r="W187" s="111"/>
      <c r="X187" s="111"/>
      <c r="Y187" s="111"/>
      <c r="Z187" s="111"/>
    </row>
    <row r="188" spans="1:26" ht="21" customHeight="1">
      <c r="A188" s="121">
        <v>185</v>
      </c>
      <c r="B188" s="133"/>
      <c r="C188" s="130" t="str">
        <f t="shared" si="4"/>
        <v/>
      </c>
      <c r="D188" s="96"/>
      <c r="E188" s="130" t="str">
        <f t="shared" si="0"/>
        <v/>
      </c>
      <c r="F188" s="132"/>
      <c r="G188" s="127" t="str">
        <f t="shared" si="1"/>
        <v/>
      </c>
      <c r="H188" s="128" t="str">
        <f t="shared" si="2"/>
        <v/>
      </c>
      <c r="I188" s="14"/>
      <c r="J188" s="111"/>
      <c r="K188" s="111"/>
      <c r="L188" s="111"/>
      <c r="M188" s="111"/>
      <c r="N188" s="111"/>
      <c r="O188" s="111"/>
      <c r="P188" s="111"/>
      <c r="Q188" s="111"/>
      <c r="R188" s="111"/>
      <c r="S188" s="111"/>
      <c r="T188" s="111"/>
      <c r="U188" s="111"/>
      <c r="V188" s="111"/>
      <c r="W188" s="111"/>
      <c r="X188" s="111"/>
      <c r="Y188" s="111"/>
      <c r="Z188" s="111"/>
    </row>
    <row r="189" spans="1:26" ht="21" customHeight="1">
      <c r="A189" s="121">
        <v>186</v>
      </c>
      <c r="B189" s="133"/>
      <c r="C189" s="130" t="str">
        <f t="shared" si="4"/>
        <v/>
      </c>
      <c r="D189" s="96"/>
      <c r="E189" s="130" t="str">
        <f t="shared" si="0"/>
        <v/>
      </c>
      <c r="F189" s="132"/>
      <c r="G189" s="127" t="str">
        <f t="shared" si="1"/>
        <v/>
      </c>
      <c r="H189" s="128" t="str">
        <f t="shared" si="2"/>
        <v/>
      </c>
      <c r="I189" s="14"/>
      <c r="J189" s="111"/>
      <c r="K189" s="111"/>
      <c r="L189" s="111"/>
      <c r="M189" s="111"/>
      <c r="N189" s="111"/>
      <c r="O189" s="111"/>
      <c r="P189" s="111"/>
      <c r="Q189" s="111"/>
      <c r="R189" s="111"/>
      <c r="S189" s="111"/>
      <c r="T189" s="111"/>
      <c r="U189" s="111"/>
      <c r="V189" s="111"/>
      <c r="W189" s="111"/>
      <c r="X189" s="111"/>
      <c r="Y189" s="111"/>
      <c r="Z189" s="111"/>
    </row>
    <row r="190" spans="1:26" ht="21" customHeight="1">
      <c r="A190" s="121">
        <v>187</v>
      </c>
      <c r="B190" s="133"/>
      <c r="C190" s="130" t="str">
        <f t="shared" si="4"/>
        <v/>
      </c>
      <c r="D190" s="96"/>
      <c r="E190" s="130" t="str">
        <f t="shared" si="0"/>
        <v/>
      </c>
      <c r="F190" s="132"/>
      <c r="G190" s="127" t="str">
        <f t="shared" si="1"/>
        <v/>
      </c>
      <c r="H190" s="128" t="str">
        <f t="shared" si="2"/>
        <v/>
      </c>
      <c r="I190" s="14"/>
      <c r="J190" s="111"/>
      <c r="K190" s="111"/>
      <c r="L190" s="111"/>
      <c r="M190" s="111"/>
      <c r="N190" s="111"/>
      <c r="O190" s="111"/>
      <c r="P190" s="111"/>
      <c r="Q190" s="111"/>
      <c r="R190" s="111"/>
      <c r="S190" s="111"/>
      <c r="T190" s="111"/>
      <c r="U190" s="111"/>
      <c r="V190" s="111"/>
      <c r="W190" s="111"/>
      <c r="X190" s="111"/>
      <c r="Y190" s="111"/>
      <c r="Z190" s="111"/>
    </row>
    <row r="191" spans="1:26" ht="21" customHeight="1">
      <c r="A191" s="121">
        <v>188</v>
      </c>
      <c r="B191" s="133"/>
      <c r="C191" s="130" t="str">
        <f t="shared" si="4"/>
        <v/>
      </c>
      <c r="D191" s="96"/>
      <c r="E191" s="130" t="str">
        <f t="shared" si="0"/>
        <v/>
      </c>
      <c r="F191" s="132"/>
      <c r="G191" s="127" t="str">
        <f t="shared" si="1"/>
        <v/>
      </c>
      <c r="H191" s="128" t="str">
        <f t="shared" si="2"/>
        <v/>
      </c>
      <c r="I191" s="14"/>
      <c r="J191" s="111"/>
      <c r="K191" s="111"/>
      <c r="L191" s="111"/>
      <c r="M191" s="111"/>
      <c r="N191" s="111"/>
      <c r="O191" s="111"/>
      <c r="P191" s="111"/>
      <c r="Q191" s="111"/>
      <c r="R191" s="111"/>
      <c r="S191" s="111"/>
      <c r="T191" s="111"/>
      <c r="U191" s="111"/>
      <c r="V191" s="111"/>
      <c r="W191" s="111"/>
      <c r="X191" s="111"/>
      <c r="Y191" s="111"/>
      <c r="Z191" s="111"/>
    </row>
    <row r="192" spans="1:26" ht="21" customHeight="1">
      <c r="A192" s="121">
        <v>189</v>
      </c>
      <c r="B192" s="133"/>
      <c r="C192" s="130" t="str">
        <f t="shared" si="4"/>
        <v/>
      </c>
      <c r="D192" s="96"/>
      <c r="E192" s="130" t="str">
        <f t="shared" si="0"/>
        <v/>
      </c>
      <c r="F192" s="132"/>
      <c r="G192" s="127" t="str">
        <f t="shared" si="1"/>
        <v/>
      </c>
      <c r="H192" s="128" t="str">
        <f t="shared" si="2"/>
        <v/>
      </c>
      <c r="I192" s="14"/>
      <c r="J192" s="111"/>
      <c r="K192" s="111"/>
      <c r="L192" s="111"/>
      <c r="M192" s="111"/>
      <c r="N192" s="111"/>
      <c r="O192" s="111"/>
      <c r="P192" s="111"/>
      <c r="Q192" s="111"/>
      <c r="R192" s="111"/>
      <c r="S192" s="111"/>
      <c r="T192" s="111"/>
      <c r="U192" s="111"/>
      <c r="V192" s="111"/>
      <c r="W192" s="111"/>
      <c r="X192" s="111"/>
      <c r="Y192" s="111"/>
      <c r="Z192" s="111"/>
    </row>
    <row r="193" spans="1:26" ht="21" customHeight="1">
      <c r="A193" s="121">
        <v>190</v>
      </c>
      <c r="B193" s="133"/>
      <c r="C193" s="130" t="str">
        <f t="shared" si="4"/>
        <v/>
      </c>
      <c r="D193" s="96"/>
      <c r="E193" s="130" t="str">
        <f t="shared" si="0"/>
        <v/>
      </c>
      <c r="F193" s="132"/>
      <c r="G193" s="127" t="str">
        <f t="shared" si="1"/>
        <v/>
      </c>
      <c r="H193" s="128" t="str">
        <f t="shared" si="2"/>
        <v/>
      </c>
      <c r="I193" s="14"/>
      <c r="J193" s="111"/>
      <c r="K193" s="111"/>
      <c r="L193" s="111"/>
      <c r="M193" s="111"/>
      <c r="N193" s="111"/>
      <c r="O193" s="111"/>
      <c r="P193" s="111"/>
      <c r="Q193" s="111"/>
      <c r="R193" s="111"/>
      <c r="S193" s="111"/>
      <c r="T193" s="111"/>
      <c r="U193" s="111"/>
      <c r="V193" s="111"/>
      <c r="W193" s="111"/>
      <c r="X193" s="111"/>
      <c r="Y193" s="111"/>
      <c r="Z193" s="111"/>
    </row>
    <row r="194" spans="1:26" ht="21" customHeight="1">
      <c r="A194" s="121">
        <v>191</v>
      </c>
      <c r="B194" s="133"/>
      <c r="C194" s="130" t="str">
        <f t="shared" si="4"/>
        <v/>
      </c>
      <c r="D194" s="96"/>
      <c r="E194" s="130" t="str">
        <f t="shared" si="0"/>
        <v/>
      </c>
      <c r="F194" s="132"/>
      <c r="G194" s="127" t="str">
        <f t="shared" si="1"/>
        <v/>
      </c>
      <c r="H194" s="128" t="str">
        <f t="shared" si="2"/>
        <v/>
      </c>
      <c r="I194" s="14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111"/>
    </row>
    <row r="195" spans="1:26" ht="21" customHeight="1">
      <c r="A195" s="121">
        <v>192</v>
      </c>
      <c r="B195" s="133"/>
      <c r="C195" s="130" t="str">
        <f t="shared" si="4"/>
        <v/>
      </c>
      <c r="D195" s="96"/>
      <c r="E195" s="130" t="str">
        <f t="shared" si="0"/>
        <v/>
      </c>
      <c r="F195" s="132"/>
      <c r="G195" s="127" t="str">
        <f t="shared" si="1"/>
        <v/>
      </c>
      <c r="H195" s="128" t="str">
        <f t="shared" si="2"/>
        <v/>
      </c>
      <c r="I195" s="14"/>
      <c r="J195" s="111"/>
      <c r="K195" s="111"/>
      <c r="L195" s="111"/>
      <c r="M195" s="111"/>
      <c r="N195" s="111"/>
      <c r="O195" s="111"/>
      <c r="P195" s="111"/>
      <c r="Q195" s="111"/>
      <c r="R195" s="111"/>
      <c r="S195" s="111"/>
      <c r="T195" s="111"/>
      <c r="U195" s="111"/>
      <c r="V195" s="111"/>
      <c r="W195" s="111"/>
      <c r="X195" s="111"/>
      <c r="Y195" s="111"/>
      <c r="Z195" s="111"/>
    </row>
    <row r="196" spans="1:26" ht="21" customHeight="1">
      <c r="A196" s="121">
        <v>193</v>
      </c>
      <c r="B196" s="133"/>
      <c r="C196" s="130" t="str">
        <f t="shared" si="4"/>
        <v/>
      </c>
      <c r="D196" s="96"/>
      <c r="E196" s="130" t="str">
        <f t="shared" si="0"/>
        <v/>
      </c>
      <c r="F196" s="132"/>
      <c r="G196" s="127" t="str">
        <f t="shared" si="1"/>
        <v/>
      </c>
      <c r="H196" s="128" t="str">
        <f t="shared" si="2"/>
        <v/>
      </c>
      <c r="I196" s="14"/>
      <c r="J196" s="111"/>
      <c r="K196" s="111"/>
      <c r="L196" s="111"/>
      <c r="M196" s="111"/>
      <c r="N196" s="111"/>
      <c r="O196" s="111"/>
      <c r="P196" s="111"/>
      <c r="Q196" s="111"/>
      <c r="R196" s="111"/>
      <c r="S196" s="111"/>
      <c r="T196" s="111"/>
      <c r="U196" s="111"/>
      <c r="V196" s="111"/>
      <c r="W196" s="111"/>
      <c r="X196" s="111"/>
      <c r="Y196" s="111"/>
      <c r="Z196" s="111"/>
    </row>
    <row r="197" spans="1:26" ht="21" customHeight="1">
      <c r="A197" s="121">
        <v>194</v>
      </c>
      <c r="B197" s="133"/>
      <c r="C197" s="130" t="str">
        <f t="shared" si="4"/>
        <v/>
      </c>
      <c r="D197" s="96"/>
      <c r="E197" s="130" t="str">
        <f t="shared" si="0"/>
        <v/>
      </c>
      <c r="F197" s="132"/>
      <c r="G197" s="127" t="str">
        <f t="shared" si="1"/>
        <v/>
      </c>
      <c r="H197" s="128" t="str">
        <f t="shared" si="2"/>
        <v/>
      </c>
      <c r="I197" s="14"/>
      <c r="J197" s="111"/>
      <c r="K197" s="111"/>
      <c r="L197" s="111"/>
      <c r="M197" s="111"/>
      <c r="N197" s="111"/>
      <c r="O197" s="111"/>
      <c r="P197" s="111"/>
      <c r="Q197" s="111"/>
      <c r="R197" s="111"/>
      <c r="S197" s="111"/>
      <c r="T197" s="111"/>
      <c r="U197" s="111"/>
      <c r="V197" s="111"/>
      <c r="W197" s="111"/>
      <c r="X197" s="111"/>
      <c r="Y197" s="111"/>
      <c r="Z197" s="111"/>
    </row>
    <row r="198" spans="1:26" ht="21" customHeight="1">
      <c r="A198" s="121">
        <v>195</v>
      </c>
      <c r="B198" s="133"/>
      <c r="C198" s="130" t="str">
        <f t="shared" si="4"/>
        <v/>
      </c>
      <c r="D198" s="96"/>
      <c r="E198" s="130" t="str">
        <f t="shared" si="0"/>
        <v/>
      </c>
      <c r="F198" s="132"/>
      <c r="G198" s="127" t="str">
        <f t="shared" si="1"/>
        <v/>
      </c>
      <c r="H198" s="128" t="str">
        <f t="shared" si="2"/>
        <v/>
      </c>
      <c r="I198" s="14"/>
      <c r="J198" s="111"/>
      <c r="K198" s="111"/>
      <c r="L198" s="111"/>
      <c r="M198" s="111"/>
      <c r="N198" s="111"/>
      <c r="O198" s="111"/>
      <c r="P198" s="111"/>
      <c r="Q198" s="111"/>
      <c r="R198" s="111"/>
      <c r="S198" s="111"/>
      <c r="T198" s="111"/>
      <c r="U198" s="111"/>
      <c r="V198" s="111"/>
      <c r="W198" s="111"/>
      <c r="X198" s="111"/>
      <c r="Y198" s="111"/>
      <c r="Z198" s="111"/>
    </row>
    <row r="199" spans="1:26" ht="21" customHeight="1">
      <c r="A199" s="121">
        <v>196</v>
      </c>
      <c r="B199" s="133"/>
      <c r="C199" s="130" t="str">
        <f t="shared" si="4"/>
        <v/>
      </c>
      <c r="D199" s="96"/>
      <c r="E199" s="130" t="str">
        <f t="shared" si="0"/>
        <v/>
      </c>
      <c r="F199" s="132"/>
      <c r="G199" s="127" t="str">
        <f t="shared" si="1"/>
        <v/>
      </c>
      <c r="H199" s="128" t="str">
        <f t="shared" si="2"/>
        <v/>
      </c>
      <c r="I199" s="14"/>
      <c r="J199" s="111"/>
      <c r="K199" s="111"/>
      <c r="L199" s="111"/>
      <c r="M199" s="111"/>
      <c r="N199" s="111"/>
      <c r="O199" s="111"/>
      <c r="P199" s="111"/>
      <c r="Q199" s="111"/>
      <c r="R199" s="111"/>
      <c r="S199" s="111"/>
      <c r="T199" s="111"/>
      <c r="U199" s="111"/>
      <c r="V199" s="111"/>
      <c r="W199" s="111"/>
      <c r="X199" s="111"/>
      <c r="Y199" s="111"/>
      <c r="Z199" s="111"/>
    </row>
    <row r="200" spans="1:26" ht="21" customHeight="1">
      <c r="A200" s="121">
        <v>197</v>
      </c>
      <c r="B200" s="133"/>
      <c r="C200" s="130" t="str">
        <f t="shared" si="4"/>
        <v/>
      </c>
      <c r="D200" s="96"/>
      <c r="E200" s="130" t="str">
        <f t="shared" si="0"/>
        <v/>
      </c>
      <c r="F200" s="132"/>
      <c r="G200" s="127" t="str">
        <f t="shared" si="1"/>
        <v/>
      </c>
      <c r="H200" s="128" t="str">
        <f t="shared" si="2"/>
        <v/>
      </c>
      <c r="I200" s="14"/>
      <c r="J200" s="111"/>
      <c r="K200" s="111"/>
      <c r="L200" s="111"/>
      <c r="M200" s="111"/>
      <c r="N200" s="111"/>
      <c r="O200" s="111"/>
      <c r="P200" s="111"/>
      <c r="Q200" s="111"/>
      <c r="R200" s="111"/>
      <c r="S200" s="111"/>
      <c r="T200" s="111"/>
      <c r="U200" s="111"/>
      <c r="V200" s="111"/>
      <c r="W200" s="111"/>
      <c r="X200" s="111"/>
      <c r="Y200" s="111"/>
      <c r="Z200" s="111"/>
    </row>
    <row r="201" spans="1:26" ht="21" customHeight="1">
      <c r="A201" s="121">
        <v>198</v>
      </c>
      <c r="B201" s="133"/>
      <c r="C201" s="130" t="str">
        <f t="shared" si="4"/>
        <v/>
      </c>
      <c r="D201" s="96"/>
      <c r="E201" s="130" t="str">
        <f t="shared" si="0"/>
        <v/>
      </c>
      <c r="F201" s="132"/>
      <c r="G201" s="127" t="str">
        <f t="shared" si="1"/>
        <v/>
      </c>
      <c r="H201" s="128" t="str">
        <f t="shared" si="2"/>
        <v/>
      </c>
      <c r="I201" s="14"/>
      <c r="J201" s="111"/>
      <c r="K201" s="111"/>
      <c r="L201" s="111"/>
      <c r="M201" s="111"/>
      <c r="N201" s="111"/>
      <c r="O201" s="111"/>
      <c r="P201" s="111"/>
      <c r="Q201" s="111"/>
      <c r="R201" s="111"/>
      <c r="S201" s="111"/>
      <c r="T201" s="111"/>
      <c r="U201" s="111"/>
      <c r="V201" s="111"/>
      <c r="W201" s="111"/>
      <c r="X201" s="111"/>
      <c r="Y201" s="111"/>
      <c r="Z201" s="111"/>
    </row>
    <row r="202" spans="1:26" ht="21" customHeight="1">
      <c r="A202" s="121">
        <v>199</v>
      </c>
      <c r="B202" s="133"/>
      <c r="C202" s="130" t="str">
        <f t="shared" si="4"/>
        <v/>
      </c>
      <c r="D202" s="96"/>
      <c r="E202" s="130" t="str">
        <f t="shared" si="0"/>
        <v/>
      </c>
      <c r="F202" s="132"/>
      <c r="G202" s="127" t="str">
        <f t="shared" si="1"/>
        <v/>
      </c>
      <c r="H202" s="128" t="str">
        <f t="shared" si="2"/>
        <v/>
      </c>
      <c r="I202" s="14"/>
      <c r="J202" s="111"/>
      <c r="K202" s="111"/>
      <c r="L202" s="111"/>
      <c r="M202" s="111"/>
      <c r="N202" s="111"/>
      <c r="O202" s="111"/>
      <c r="P202" s="111"/>
      <c r="Q202" s="111"/>
      <c r="R202" s="111"/>
      <c r="S202" s="111"/>
      <c r="T202" s="111"/>
      <c r="U202" s="111"/>
      <c r="V202" s="111"/>
      <c r="W202" s="111"/>
      <c r="X202" s="111"/>
      <c r="Y202" s="111"/>
      <c r="Z202" s="111"/>
    </row>
    <row r="203" spans="1:26" ht="21" customHeight="1">
      <c r="A203" s="121">
        <v>200</v>
      </c>
      <c r="B203" s="133"/>
      <c r="C203" s="130" t="str">
        <f t="shared" si="4"/>
        <v/>
      </c>
      <c r="D203" s="96"/>
      <c r="E203" s="130" t="str">
        <f t="shared" si="0"/>
        <v/>
      </c>
      <c r="F203" s="132"/>
      <c r="G203" s="127" t="str">
        <f t="shared" si="1"/>
        <v/>
      </c>
      <c r="H203" s="128" t="str">
        <f t="shared" si="2"/>
        <v/>
      </c>
      <c r="I203" s="14"/>
      <c r="J203" s="111"/>
      <c r="K203" s="111"/>
      <c r="L203" s="111"/>
      <c r="M203" s="111"/>
      <c r="N203" s="111"/>
      <c r="O203" s="111"/>
      <c r="P203" s="111"/>
      <c r="Q203" s="111"/>
      <c r="R203" s="111"/>
      <c r="S203" s="111"/>
      <c r="T203" s="111"/>
      <c r="U203" s="111"/>
      <c r="V203" s="111"/>
      <c r="W203" s="111"/>
      <c r="X203" s="111"/>
      <c r="Y203" s="111"/>
      <c r="Z203" s="111"/>
    </row>
    <row r="204" spans="1:26" ht="21" customHeight="1">
      <c r="A204" s="121">
        <v>201</v>
      </c>
      <c r="B204" s="133"/>
      <c r="C204" s="130" t="str">
        <f t="shared" si="4"/>
        <v/>
      </c>
      <c r="D204" s="96"/>
      <c r="E204" s="130" t="str">
        <f t="shared" si="0"/>
        <v/>
      </c>
      <c r="F204" s="132"/>
      <c r="G204" s="127" t="str">
        <f t="shared" si="1"/>
        <v/>
      </c>
      <c r="H204" s="128" t="str">
        <f t="shared" si="2"/>
        <v/>
      </c>
      <c r="I204" s="14"/>
      <c r="J204" s="111"/>
      <c r="K204" s="111"/>
      <c r="L204" s="111"/>
      <c r="M204" s="111"/>
      <c r="N204" s="111"/>
      <c r="O204" s="111"/>
      <c r="P204" s="111"/>
      <c r="Q204" s="111"/>
      <c r="R204" s="111"/>
      <c r="S204" s="111"/>
      <c r="T204" s="111"/>
      <c r="U204" s="111"/>
      <c r="V204" s="111"/>
      <c r="W204" s="111"/>
      <c r="X204" s="111"/>
      <c r="Y204" s="111"/>
      <c r="Z204" s="111"/>
    </row>
    <row r="205" spans="1:26" ht="21" customHeight="1">
      <c r="A205" s="121">
        <v>202</v>
      </c>
      <c r="B205" s="133"/>
      <c r="C205" s="130" t="str">
        <f t="shared" si="4"/>
        <v/>
      </c>
      <c r="D205" s="96"/>
      <c r="E205" s="130" t="str">
        <f t="shared" si="0"/>
        <v/>
      </c>
      <c r="F205" s="132"/>
      <c r="G205" s="127" t="str">
        <f t="shared" si="1"/>
        <v/>
      </c>
      <c r="H205" s="128" t="str">
        <f t="shared" si="2"/>
        <v/>
      </c>
      <c r="I205" s="14"/>
      <c r="J205" s="111"/>
      <c r="K205" s="111"/>
      <c r="L205" s="111"/>
      <c r="M205" s="111"/>
      <c r="N205" s="111"/>
      <c r="O205" s="111"/>
      <c r="P205" s="111"/>
      <c r="Q205" s="111"/>
      <c r="R205" s="111"/>
      <c r="S205" s="111"/>
      <c r="T205" s="111"/>
      <c r="U205" s="111"/>
      <c r="V205" s="111"/>
      <c r="W205" s="111"/>
      <c r="X205" s="111"/>
      <c r="Y205" s="111"/>
      <c r="Z205" s="111"/>
    </row>
    <row r="206" spans="1:26" ht="21" customHeight="1">
      <c r="A206" s="121">
        <v>203</v>
      </c>
      <c r="B206" s="133"/>
      <c r="C206" s="130" t="str">
        <f t="shared" si="4"/>
        <v/>
      </c>
      <c r="D206" s="96"/>
      <c r="E206" s="130" t="str">
        <f t="shared" si="0"/>
        <v/>
      </c>
      <c r="F206" s="132"/>
      <c r="G206" s="127" t="str">
        <f t="shared" si="1"/>
        <v/>
      </c>
      <c r="H206" s="128" t="str">
        <f t="shared" si="2"/>
        <v/>
      </c>
      <c r="I206" s="14"/>
      <c r="J206" s="111"/>
      <c r="K206" s="111"/>
      <c r="L206" s="111"/>
      <c r="M206" s="111"/>
      <c r="N206" s="111"/>
      <c r="O206" s="111"/>
      <c r="P206" s="111"/>
      <c r="Q206" s="111"/>
      <c r="R206" s="111"/>
      <c r="S206" s="111"/>
      <c r="T206" s="111"/>
      <c r="U206" s="111"/>
      <c r="V206" s="111"/>
      <c r="W206" s="111"/>
      <c r="X206" s="111"/>
      <c r="Y206" s="111"/>
      <c r="Z206" s="111"/>
    </row>
    <row r="207" spans="1:26" ht="21" customHeight="1">
      <c r="A207" s="121">
        <v>204</v>
      </c>
      <c r="B207" s="133"/>
      <c r="C207" s="130" t="str">
        <f t="shared" si="4"/>
        <v/>
      </c>
      <c r="D207" s="96"/>
      <c r="E207" s="130" t="str">
        <f t="shared" si="0"/>
        <v/>
      </c>
      <c r="F207" s="132"/>
      <c r="G207" s="127" t="str">
        <f t="shared" si="1"/>
        <v/>
      </c>
      <c r="H207" s="128" t="str">
        <f t="shared" si="2"/>
        <v/>
      </c>
      <c r="I207" s="14"/>
      <c r="J207" s="111"/>
      <c r="K207" s="111"/>
      <c r="L207" s="111"/>
      <c r="M207" s="111"/>
      <c r="N207" s="111"/>
      <c r="O207" s="111"/>
      <c r="P207" s="111"/>
      <c r="Q207" s="111"/>
      <c r="R207" s="111"/>
      <c r="S207" s="111"/>
      <c r="T207" s="111"/>
      <c r="U207" s="111"/>
      <c r="V207" s="111"/>
      <c r="W207" s="111"/>
      <c r="X207" s="111"/>
      <c r="Y207" s="111"/>
      <c r="Z207" s="111"/>
    </row>
    <row r="208" spans="1:26" ht="21" customHeight="1">
      <c r="A208" s="121">
        <v>205</v>
      </c>
      <c r="B208" s="133"/>
      <c r="C208" s="130" t="str">
        <f t="shared" si="4"/>
        <v/>
      </c>
      <c r="D208" s="96"/>
      <c r="E208" s="130" t="str">
        <f t="shared" si="0"/>
        <v/>
      </c>
      <c r="F208" s="132"/>
      <c r="G208" s="127" t="str">
        <f t="shared" si="1"/>
        <v/>
      </c>
      <c r="H208" s="128" t="str">
        <f t="shared" si="2"/>
        <v/>
      </c>
      <c r="I208" s="14"/>
      <c r="J208" s="111"/>
      <c r="K208" s="111"/>
      <c r="L208" s="111"/>
      <c r="M208" s="111"/>
      <c r="N208" s="111"/>
      <c r="O208" s="111"/>
      <c r="P208" s="111"/>
      <c r="Q208" s="111"/>
      <c r="R208" s="111"/>
      <c r="S208" s="111"/>
      <c r="T208" s="111"/>
      <c r="U208" s="111"/>
      <c r="V208" s="111"/>
      <c r="W208" s="111"/>
      <c r="X208" s="111"/>
      <c r="Y208" s="111"/>
      <c r="Z208" s="111"/>
    </row>
    <row r="209" spans="1:26" ht="21" customHeight="1">
      <c r="A209" s="121">
        <v>206</v>
      </c>
      <c r="B209" s="133"/>
      <c r="C209" s="130" t="str">
        <f t="shared" si="4"/>
        <v/>
      </c>
      <c r="D209" s="96"/>
      <c r="E209" s="130" t="str">
        <f t="shared" si="0"/>
        <v/>
      </c>
      <c r="F209" s="132"/>
      <c r="G209" s="127" t="str">
        <f t="shared" si="1"/>
        <v/>
      </c>
      <c r="H209" s="128" t="str">
        <f t="shared" si="2"/>
        <v/>
      </c>
      <c r="I209" s="14"/>
      <c r="J209" s="111"/>
      <c r="K209" s="111"/>
      <c r="L209" s="111"/>
      <c r="M209" s="111"/>
      <c r="N209" s="111"/>
      <c r="O209" s="111"/>
      <c r="P209" s="111"/>
      <c r="Q209" s="111"/>
      <c r="R209" s="111"/>
      <c r="S209" s="111"/>
      <c r="T209" s="111"/>
      <c r="U209" s="111"/>
      <c r="V209" s="111"/>
      <c r="W209" s="111"/>
      <c r="X209" s="111"/>
      <c r="Y209" s="111"/>
      <c r="Z209" s="111"/>
    </row>
    <row r="210" spans="1:26" ht="21" customHeight="1">
      <c r="A210" s="121">
        <v>207</v>
      </c>
      <c r="B210" s="133"/>
      <c r="C210" s="130" t="str">
        <f t="shared" si="4"/>
        <v/>
      </c>
      <c r="D210" s="96"/>
      <c r="E210" s="130" t="str">
        <f t="shared" si="0"/>
        <v/>
      </c>
      <c r="F210" s="132"/>
      <c r="G210" s="127" t="str">
        <f t="shared" si="1"/>
        <v/>
      </c>
      <c r="H210" s="128" t="str">
        <f t="shared" si="2"/>
        <v/>
      </c>
      <c r="I210" s="14"/>
      <c r="J210" s="111"/>
      <c r="K210" s="111"/>
      <c r="L210" s="111"/>
      <c r="M210" s="111"/>
      <c r="N210" s="111"/>
      <c r="O210" s="111"/>
      <c r="P210" s="111"/>
      <c r="Q210" s="111"/>
      <c r="R210" s="111"/>
      <c r="S210" s="111"/>
      <c r="T210" s="111"/>
      <c r="U210" s="111"/>
      <c r="V210" s="111"/>
      <c r="W210" s="111"/>
      <c r="X210" s="111"/>
      <c r="Y210" s="111"/>
      <c r="Z210" s="111"/>
    </row>
    <row r="211" spans="1:26" ht="21" customHeight="1">
      <c r="A211" s="121">
        <v>208</v>
      </c>
      <c r="B211" s="133"/>
      <c r="C211" s="130" t="str">
        <f t="shared" si="4"/>
        <v/>
      </c>
      <c r="D211" s="96"/>
      <c r="E211" s="130" t="str">
        <f t="shared" si="0"/>
        <v/>
      </c>
      <c r="F211" s="132"/>
      <c r="G211" s="127" t="str">
        <f t="shared" si="1"/>
        <v/>
      </c>
      <c r="H211" s="128" t="str">
        <f t="shared" si="2"/>
        <v/>
      </c>
      <c r="I211" s="14"/>
      <c r="J211" s="111"/>
      <c r="K211" s="111"/>
      <c r="L211" s="111"/>
      <c r="M211" s="111"/>
      <c r="N211" s="111"/>
      <c r="O211" s="111"/>
      <c r="P211" s="111"/>
      <c r="Q211" s="111"/>
      <c r="R211" s="111"/>
      <c r="S211" s="111"/>
      <c r="T211" s="111"/>
      <c r="U211" s="111"/>
      <c r="V211" s="111"/>
      <c r="W211" s="111"/>
      <c r="X211" s="111"/>
      <c r="Y211" s="111"/>
      <c r="Z211" s="111"/>
    </row>
    <row r="212" spans="1:26" ht="21" customHeight="1">
      <c r="A212" s="121">
        <v>209</v>
      </c>
      <c r="B212" s="133"/>
      <c r="C212" s="130" t="str">
        <f t="shared" si="4"/>
        <v/>
      </c>
      <c r="D212" s="96"/>
      <c r="E212" s="130" t="str">
        <f t="shared" si="0"/>
        <v/>
      </c>
      <c r="F212" s="132"/>
      <c r="G212" s="127" t="str">
        <f t="shared" si="1"/>
        <v/>
      </c>
      <c r="H212" s="128" t="str">
        <f t="shared" si="2"/>
        <v/>
      </c>
      <c r="I212" s="14"/>
      <c r="J212" s="111"/>
      <c r="K212" s="111"/>
      <c r="L212" s="111"/>
      <c r="M212" s="111"/>
      <c r="N212" s="111"/>
      <c r="O212" s="111"/>
      <c r="P212" s="111"/>
      <c r="Q212" s="111"/>
      <c r="R212" s="111"/>
      <c r="S212" s="111"/>
      <c r="T212" s="111"/>
      <c r="U212" s="111"/>
      <c r="V212" s="111"/>
      <c r="W212" s="111"/>
      <c r="X212" s="111"/>
      <c r="Y212" s="111"/>
      <c r="Z212" s="111"/>
    </row>
    <row r="213" spans="1:26" ht="21" customHeight="1">
      <c r="A213" s="121">
        <v>210</v>
      </c>
      <c r="B213" s="133"/>
      <c r="C213" s="130" t="str">
        <f t="shared" si="4"/>
        <v/>
      </c>
      <c r="D213" s="96"/>
      <c r="E213" s="130" t="str">
        <f t="shared" si="0"/>
        <v/>
      </c>
      <c r="F213" s="132"/>
      <c r="G213" s="127" t="str">
        <f t="shared" si="1"/>
        <v/>
      </c>
      <c r="H213" s="128" t="str">
        <f t="shared" si="2"/>
        <v/>
      </c>
      <c r="I213" s="14"/>
      <c r="J213" s="111"/>
      <c r="K213" s="111"/>
      <c r="L213" s="111"/>
      <c r="M213" s="111"/>
      <c r="N213" s="111"/>
      <c r="O213" s="111"/>
      <c r="P213" s="111"/>
      <c r="Q213" s="111"/>
      <c r="R213" s="111"/>
      <c r="S213" s="111"/>
      <c r="T213" s="111"/>
      <c r="U213" s="111"/>
      <c r="V213" s="111"/>
      <c r="W213" s="111"/>
      <c r="X213" s="111"/>
      <c r="Y213" s="111"/>
      <c r="Z213" s="111"/>
    </row>
    <row r="214" spans="1:26" ht="21" customHeight="1">
      <c r="A214" s="121">
        <v>211</v>
      </c>
      <c r="B214" s="133"/>
      <c r="C214" s="130" t="str">
        <f t="shared" si="4"/>
        <v/>
      </c>
      <c r="D214" s="96"/>
      <c r="E214" s="130" t="str">
        <f t="shared" si="0"/>
        <v/>
      </c>
      <c r="F214" s="132"/>
      <c r="G214" s="127" t="str">
        <f t="shared" si="1"/>
        <v/>
      </c>
      <c r="H214" s="128" t="str">
        <f t="shared" si="2"/>
        <v/>
      </c>
      <c r="I214" s="14"/>
      <c r="J214" s="111"/>
      <c r="K214" s="111"/>
      <c r="L214" s="111"/>
      <c r="M214" s="111"/>
      <c r="N214" s="111"/>
      <c r="O214" s="111"/>
      <c r="P214" s="111"/>
      <c r="Q214" s="111"/>
      <c r="R214" s="111"/>
      <c r="S214" s="111"/>
      <c r="T214" s="111"/>
      <c r="U214" s="111"/>
      <c r="V214" s="111"/>
      <c r="W214" s="111"/>
      <c r="X214" s="111"/>
      <c r="Y214" s="111"/>
      <c r="Z214" s="111"/>
    </row>
    <row r="215" spans="1:26" ht="21" customHeight="1">
      <c r="A215" s="121">
        <v>212</v>
      </c>
      <c r="B215" s="133"/>
      <c r="C215" s="130" t="str">
        <f t="shared" si="4"/>
        <v/>
      </c>
      <c r="D215" s="96"/>
      <c r="E215" s="130" t="str">
        <f t="shared" si="0"/>
        <v/>
      </c>
      <c r="F215" s="132"/>
      <c r="G215" s="127" t="str">
        <f t="shared" si="1"/>
        <v/>
      </c>
      <c r="H215" s="128" t="str">
        <f t="shared" si="2"/>
        <v/>
      </c>
      <c r="I215" s="14"/>
      <c r="J215" s="111"/>
      <c r="K215" s="111"/>
      <c r="L215" s="111"/>
      <c r="M215" s="111"/>
      <c r="N215" s="111"/>
      <c r="O215" s="111"/>
      <c r="P215" s="111"/>
      <c r="Q215" s="111"/>
      <c r="R215" s="111"/>
      <c r="S215" s="111"/>
      <c r="T215" s="111"/>
      <c r="U215" s="111"/>
      <c r="V215" s="111"/>
      <c r="W215" s="111"/>
      <c r="X215" s="111"/>
      <c r="Y215" s="111"/>
      <c r="Z215" s="111"/>
    </row>
    <row r="216" spans="1:26" ht="21" customHeight="1">
      <c r="A216" s="121">
        <v>213</v>
      </c>
      <c r="B216" s="133"/>
      <c r="C216" s="130" t="str">
        <f t="shared" si="4"/>
        <v/>
      </c>
      <c r="D216" s="96"/>
      <c r="E216" s="130" t="str">
        <f t="shared" si="0"/>
        <v/>
      </c>
      <c r="F216" s="132"/>
      <c r="G216" s="127" t="str">
        <f t="shared" si="1"/>
        <v/>
      </c>
      <c r="H216" s="128" t="str">
        <f t="shared" si="2"/>
        <v/>
      </c>
      <c r="I216" s="14"/>
      <c r="J216" s="111"/>
      <c r="K216" s="111"/>
      <c r="L216" s="111"/>
      <c r="M216" s="111"/>
      <c r="N216" s="111"/>
      <c r="O216" s="111"/>
      <c r="P216" s="111"/>
      <c r="Q216" s="111"/>
      <c r="R216" s="111"/>
      <c r="S216" s="111"/>
      <c r="T216" s="111"/>
      <c r="U216" s="111"/>
      <c r="V216" s="111"/>
      <c r="W216" s="111"/>
      <c r="X216" s="111"/>
      <c r="Y216" s="111"/>
      <c r="Z216" s="111"/>
    </row>
    <row r="217" spans="1:26" ht="21" customHeight="1">
      <c r="A217" s="121">
        <v>214</v>
      </c>
      <c r="B217" s="133"/>
      <c r="C217" s="130" t="str">
        <f t="shared" si="4"/>
        <v/>
      </c>
      <c r="D217" s="96"/>
      <c r="E217" s="130" t="str">
        <f t="shared" si="0"/>
        <v/>
      </c>
      <c r="F217" s="132"/>
      <c r="G217" s="127" t="str">
        <f t="shared" si="1"/>
        <v/>
      </c>
      <c r="H217" s="128" t="str">
        <f t="shared" si="2"/>
        <v/>
      </c>
      <c r="I217" s="14"/>
      <c r="J217" s="111"/>
      <c r="K217" s="111"/>
      <c r="L217" s="111"/>
      <c r="M217" s="111"/>
      <c r="N217" s="111"/>
      <c r="O217" s="111"/>
      <c r="P217" s="111"/>
      <c r="Q217" s="111"/>
      <c r="R217" s="111"/>
      <c r="S217" s="111"/>
      <c r="T217" s="111"/>
      <c r="U217" s="111"/>
      <c r="V217" s="111"/>
      <c r="W217" s="111"/>
      <c r="X217" s="111"/>
      <c r="Y217" s="111"/>
      <c r="Z217" s="111"/>
    </row>
    <row r="218" spans="1:26" ht="21" customHeight="1">
      <c r="A218" s="121">
        <v>215</v>
      </c>
      <c r="B218" s="133"/>
      <c r="C218" s="130" t="str">
        <f t="shared" si="4"/>
        <v/>
      </c>
      <c r="D218" s="96"/>
      <c r="E218" s="130" t="str">
        <f t="shared" si="0"/>
        <v/>
      </c>
      <c r="F218" s="132"/>
      <c r="G218" s="127" t="str">
        <f t="shared" si="1"/>
        <v/>
      </c>
      <c r="H218" s="128" t="str">
        <f t="shared" si="2"/>
        <v/>
      </c>
      <c r="I218" s="14"/>
      <c r="J218" s="111"/>
      <c r="K218" s="111"/>
      <c r="L218" s="111"/>
      <c r="M218" s="111"/>
      <c r="N218" s="111"/>
      <c r="O218" s="111"/>
      <c r="P218" s="111"/>
      <c r="Q218" s="111"/>
      <c r="R218" s="111"/>
      <c r="S218" s="111"/>
      <c r="T218" s="111"/>
      <c r="U218" s="111"/>
      <c r="V218" s="111"/>
      <c r="W218" s="111"/>
      <c r="X218" s="111"/>
      <c r="Y218" s="111"/>
      <c r="Z218" s="111"/>
    </row>
    <row r="219" spans="1:26" ht="21" customHeight="1">
      <c r="A219" s="121">
        <v>216</v>
      </c>
      <c r="B219" s="133"/>
      <c r="C219" s="130" t="str">
        <f t="shared" si="4"/>
        <v/>
      </c>
      <c r="D219" s="96"/>
      <c r="E219" s="130" t="str">
        <f t="shared" si="0"/>
        <v/>
      </c>
      <c r="F219" s="132"/>
      <c r="G219" s="127" t="str">
        <f t="shared" si="1"/>
        <v/>
      </c>
      <c r="H219" s="128" t="str">
        <f t="shared" si="2"/>
        <v/>
      </c>
      <c r="I219" s="14"/>
      <c r="J219" s="111"/>
      <c r="K219" s="111"/>
      <c r="L219" s="111"/>
      <c r="M219" s="111"/>
      <c r="N219" s="111"/>
      <c r="O219" s="111"/>
      <c r="P219" s="111"/>
      <c r="Q219" s="111"/>
      <c r="R219" s="111"/>
      <c r="S219" s="111"/>
      <c r="T219" s="111"/>
      <c r="U219" s="111"/>
      <c r="V219" s="111"/>
      <c r="W219" s="111"/>
      <c r="X219" s="111"/>
      <c r="Y219" s="111"/>
      <c r="Z219" s="111"/>
    </row>
    <row r="220" spans="1:26" ht="21" customHeight="1">
      <c r="A220" s="121">
        <v>217</v>
      </c>
      <c r="B220" s="133"/>
      <c r="C220" s="130" t="str">
        <f t="shared" si="4"/>
        <v/>
      </c>
      <c r="D220" s="96"/>
      <c r="E220" s="130" t="str">
        <f t="shared" si="0"/>
        <v/>
      </c>
      <c r="F220" s="132"/>
      <c r="G220" s="127" t="str">
        <f t="shared" si="1"/>
        <v/>
      </c>
      <c r="H220" s="128" t="str">
        <f t="shared" si="2"/>
        <v/>
      </c>
      <c r="I220" s="14"/>
      <c r="J220" s="111"/>
      <c r="K220" s="111"/>
      <c r="L220" s="111"/>
      <c r="M220" s="111"/>
      <c r="N220" s="111"/>
      <c r="O220" s="111"/>
      <c r="P220" s="111"/>
      <c r="Q220" s="111"/>
      <c r="R220" s="111"/>
      <c r="S220" s="111"/>
      <c r="T220" s="111"/>
      <c r="U220" s="111"/>
      <c r="V220" s="111"/>
      <c r="W220" s="111"/>
      <c r="X220" s="111"/>
      <c r="Y220" s="111"/>
      <c r="Z220" s="111"/>
    </row>
    <row r="221" spans="1:26" ht="21" customHeight="1">
      <c r="A221" s="121">
        <v>218</v>
      </c>
      <c r="B221" s="133"/>
      <c r="C221" s="130" t="str">
        <f t="shared" si="4"/>
        <v/>
      </c>
      <c r="D221" s="96"/>
      <c r="E221" s="130" t="str">
        <f t="shared" si="0"/>
        <v/>
      </c>
      <c r="F221" s="132"/>
      <c r="G221" s="127" t="str">
        <f t="shared" si="1"/>
        <v/>
      </c>
      <c r="H221" s="128" t="str">
        <f t="shared" si="2"/>
        <v/>
      </c>
      <c r="I221" s="14"/>
      <c r="J221" s="111"/>
      <c r="K221" s="111"/>
      <c r="L221" s="111"/>
      <c r="M221" s="111"/>
      <c r="N221" s="111"/>
      <c r="O221" s="111"/>
      <c r="P221" s="111"/>
      <c r="Q221" s="111"/>
      <c r="R221" s="111"/>
      <c r="S221" s="111"/>
      <c r="T221" s="111"/>
      <c r="U221" s="111"/>
      <c r="V221" s="111"/>
      <c r="W221" s="111"/>
      <c r="X221" s="111"/>
      <c r="Y221" s="111"/>
      <c r="Z221" s="111"/>
    </row>
    <row r="222" spans="1:26" ht="21" customHeight="1">
      <c r="A222" s="121">
        <v>219</v>
      </c>
      <c r="B222" s="133"/>
      <c r="C222" s="130" t="str">
        <f t="shared" si="4"/>
        <v/>
      </c>
      <c r="D222" s="96"/>
      <c r="E222" s="130" t="str">
        <f t="shared" si="0"/>
        <v/>
      </c>
      <c r="F222" s="132"/>
      <c r="G222" s="127" t="str">
        <f t="shared" si="1"/>
        <v/>
      </c>
      <c r="H222" s="128" t="str">
        <f t="shared" si="2"/>
        <v/>
      </c>
      <c r="I222" s="14"/>
      <c r="J222" s="111"/>
      <c r="K222" s="111"/>
      <c r="L222" s="111"/>
      <c r="M222" s="111"/>
      <c r="N222" s="111"/>
      <c r="O222" s="111"/>
      <c r="P222" s="111"/>
      <c r="Q222" s="111"/>
      <c r="R222" s="111"/>
      <c r="S222" s="111"/>
      <c r="T222" s="111"/>
      <c r="U222" s="111"/>
      <c r="V222" s="111"/>
      <c r="W222" s="111"/>
      <c r="X222" s="111"/>
      <c r="Y222" s="111"/>
      <c r="Z222" s="111"/>
    </row>
    <row r="223" spans="1:26" ht="21" customHeight="1">
      <c r="A223" s="121">
        <v>220</v>
      </c>
      <c r="B223" s="133"/>
      <c r="C223" s="130" t="str">
        <f t="shared" si="4"/>
        <v/>
      </c>
      <c r="D223" s="96"/>
      <c r="E223" s="130" t="str">
        <f t="shared" si="0"/>
        <v/>
      </c>
      <c r="F223" s="132"/>
      <c r="G223" s="127" t="str">
        <f t="shared" si="1"/>
        <v/>
      </c>
      <c r="H223" s="128" t="str">
        <f t="shared" si="2"/>
        <v/>
      </c>
      <c r="I223" s="14"/>
      <c r="J223" s="111"/>
      <c r="K223" s="111"/>
      <c r="L223" s="111"/>
      <c r="M223" s="111"/>
      <c r="N223" s="111"/>
      <c r="O223" s="111"/>
      <c r="P223" s="111"/>
      <c r="Q223" s="111"/>
      <c r="R223" s="111"/>
      <c r="S223" s="111"/>
      <c r="T223" s="111"/>
      <c r="U223" s="111"/>
      <c r="V223" s="111"/>
      <c r="W223" s="111"/>
      <c r="X223" s="111"/>
      <c r="Y223" s="111"/>
      <c r="Z223" s="111"/>
    </row>
    <row r="224" spans="1:26" ht="21" customHeight="1">
      <c r="A224" s="121">
        <v>221</v>
      </c>
      <c r="B224" s="133"/>
      <c r="C224" s="130" t="str">
        <f t="shared" si="4"/>
        <v/>
      </c>
      <c r="D224" s="96"/>
      <c r="E224" s="130" t="str">
        <f t="shared" si="0"/>
        <v/>
      </c>
      <c r="F224" s="132"/>
      <c r="G224" s="127" t="str">
        <f t="shared" si="1"/>
        <v/>
      </c>
      <c r="H224" s="128" t="str">
        <f t="shared" si="2"/>
        <v/>
      </c>
      <c r="I224" s="14"/>
      <c r="J224" s="111"/>
      <c r="K224" s="111"/>
      <c r="L224" s="111"/>
      <c r="M224" s="111"/>
      <c r="N224" s="111"/>
      <c r="O224" s="111"/>
      <c r="P224" s="111"/>
      <c r="Q224" s="111"/>
      <c r="R224" s="111"/>
      <c r="S224" s="111"/>
      <c r="T224" s="111"/>
      <c r="U224" s="111"/>
      <c r="V224" s="111"/>
      <c r="W224" s="111"/>
      <c r="X224" s="111"/>
      <c r="Y224" s="111"/>
      <c r="Z224" s="111"/>
    </row>
    <row r="225" spans="1:26" ht="21" customHeight="1">
      <c r="A225" s="121">
        <v>222</v>
      </c>
      <c r="B225" s="133"/>
      <c r="C225" s="130" t="str">
        <f t="shared" si="4"/>
        <v/>
      </c>
      <c r="D225" s="96"/>
      <c r="E225" s="130" t="str">
        <f t="shared" si="0"/>
        <v/>
      </c>
      <c r="F225" s="132"/>
      <c r="G225" s="127" t="str">
        <f t="shared" si="1"/>
        <v/>
      </c>
      <c r="H225" s="128" t="str">
        <f t="shared" si="2"/>
        <v/>
      </c>
      <c r="I225" s="14"/>
      <c r="J225" s="111"/>
      <c r="K225" s="111"/>
      <c r="L225" s="111"/>
      <c r="M225" s="111"/>
      <c r="N225" s="111"/>
      <c r="O225" s="111"/>
      <c r="P225" s="111"/>
      <c r="Q225" s="111"/>
      <c r="R225" s="111"/>
      <c r="S225" s="111"/>
      <c r="T225" s="111"/>
      <c r="U225" s="111"/>
      <c r="V225" s="111"/>
      <c r="W225" s="111"/>
      <c r="X225" s="111"/>
      <c r="Y225" s="111"/>
      <c r="Z225" s="111"/>
    </row>
    <row r="226" spans="1:26" ht="21" customHeight="1">
      <c r="A226" s="121">
        <v>223</v>
      </c>
      <c r="B226" s="133"/>
      <c r="C226" s="130" t="str">
        <f t="shared" si="4"/>
        <v/>
      </c>
      <c r="D226" s="96"/>
      <c r="E226" s="130" t="str">
        <f t="shared" si="0"/>
        <v/>
      </c>
      <c r="F226" s="132"/>
      <c r="G226" s="127" t="str">
        <f t="shared" si="1"/>
        <v/>
      </c>
      <c r="H226" s="128" t="str">
        <f t="shared" si="2"/>
        <v/>
      </c>
      <c r="I226" s="14"/>
      <c r="J226" s="111"/>
      <c r="K226" s="111"/>
      <c r="L226" s="111"/>
      <c r="M226" s="111"/>
      <c r="N226" s="111"/>
      <c r="O226" s="111"/>
      <c r="P226" s="111"/>
      <c r="Q226" s="111"/>
      <c r="R226" s="111"/>
      <c r="S226" s="111"/>
      <c r="T226" s="111"/>
      <c r="U226" s="111"/>
      <c r="V226" s="111"/>
      <c r="W226" s="111"/>
      <c r="X226" s="111"/>
      <c r="Y226" s="111"/>
      <c r="Z226" s="111"/>
    </row>
    <row r="227" spans="1:26" ht="21" customHeight="1">
      <c r="A227" s="121">
        <v>224</v>
      </c>
      <c r="B227" s="133"/>
      <c r="C227" s="130" t="str">
        <f t="shared" si="4"/>
        <v/>
      </c>
      <c r="D227" s="96"/>
      <c r="E227" s="130" t="str">
        <f t="shared" si="0"/>
        <v/>
      </c>
      <c r="F227" s="132"/>
      <c r="G227" s="127" t="str">
        <f t="shared" si="1"/>
        <v/>
      </c>
      <c r="H227" s="128" t="str">
        <f t="shared" si="2"/>
        <v/>
      </c>
      <c r="I227" s="14"/>
      <c r="J227" s="111"/>
      <c r="K227" s="111"/>
      <c r="L227" s="111"/>
      <c r="M227" s="111"/>
      <c r="N227" s="111"/>
      <c r="O227" s="111"/>
      <c r="P227" s="111"/>
      <c r="Q227" s="111"/>
      <c r="R227" s="111"/>
      <c r="S227" s="111"/>
      <c r="T227" s="111"/>
      <c r="U227" s="111"/>
      <c r="V227" s="111"/>
      <c r="W227" s="111"/>
      <c r="X227" s="111"/>
      <c r="Y227" s="111"/>
      <c r="Z227" s="111"/>
    </row>
    <row r="228" spans="1:26" ht="21" customHeight="1">
      <c r="A228" s="121">
        <v>225</v>
      </c>
      <c r="B228" s="133"/>
      <c r="C228" s="130" t="str">
        <f t="shared" si="4"/>
        <v/>
      </c>
      <c r="D228" s="96"/>
      <c r="E228" s="130" t="str">
        <f t="shared" si="0"/>
        <v/>
      </c>
      <c r="F228" s="132"/>
      <c r="G228" s="127" t="str">
        <f t="shared" si="1"/>
        <v/>
      </c>
      <c r="H228" s="128" t="str">
        <f t="shared" si="2"/>
        <v/>
      </c>
      <c r="I228" s="14"/>
      <c r="J228" s="111"/>
      <c r="K228" s="111"/>
      <c r="L228" s="111"/>
      <c r="M228" s="111"/>
      <c r="N228" s="111"/>
      <c r="O228" s="111"/>
      <c r="P228" s="111"/>
      <c r="Q228" s="111"/>
      <c r="R228" s="111"/>
      <c r="S228" s="111"/>
      <c r="T228" s="111"/>
      <c r="U228" s="111"/>
      <c r="V228" s="111"/>
      <c r="W228" s="111"/>
      <c r="X228" s="111"/>
      <c r="Y228" s="111"/>
      <c r="Z228" s="111"/>
    </row>
    <row r="229" spans="1:26" ht="21" customHeight="1">
      <c r="A229" s="121">
        <v>226</v>
      </c>
      <c r="B229" s="133"/>
      <c r="C229" s="130" t="str">
        <f t="shared" si="4"/>
        <v/>
      </c>
      <c r="D229" s="96"/>
      <c r="E229" s="130" t="str">
        <f t="shared" si="0"/>
        <v/>
      </c>
      <c r="F229" s="132"/>
      <c r="G229" s="127" t="str">
        <f t="shared" si="1"/>
        <v/>
      </c>
      <c r="H229" s="128" t="str">
        <f t="shared" si="2"/>
        <v/>
      </c>
      <c r="I229" s="14"/>
      <c r="J229" s="111"/>
      <c r="K229" s="111"/>
      <c r="L229" s="111"/>
      <c r="M229" s="111"/>
      <c r="N229" s="111"/>
      <c r="O229" s="111"/>
      <c r="P229" s="111"/>
      <c r="Q229" s="111"/>
      <c r="R229" s="111"/>
      <c r="S229" s="111"/>
      <c r="T229" s="111"/>
      <c r="U229" s="111"/>
      <c r="V229" s="111"/>
      <c r="W229" s="111"/>
      <c r="X229" s="111"/>
      <c r="Y229" s="111"/>
      <c r="Z229" s="111"/>
    </row>
    <row r="230" spans="1:26" ht="21" customHeight="1">
      <c r="A230" s="121">
        <v>227</v>
      </c>
      <c r="B230" s="133"/>
      <c r="C230" s="130" t="str">
        <f t="shared" si="4"/>
        <v/>
      </c>
      <c r="D230" s="96"/>
      <c r="E230" s="130" t="str">
        <f t="shared" si="0"/>
        <v/>
      </c>
      <c r="F230" s="132"/>
      <c r="G230" s="127" t="str">
        <f t="shared" si="1"/>
        <v/>
      </c>
      <c r="H230" s="128" t="str">
        <f t="shared" si="2"/>
        <v/>
      </c>
      <c r="I230" s="14"/>
      <c r="J230" s="111"/>
      <c r="K230" s="111"/>
      <c r="L230" s="111"/>
      <c r="M230" s="111"/>
      <c r="N230" s="111"/>
      <c r="O230" s="111"/>
      <c r="P230" s="111"/>
      <c r="Q230" s="111"/>
      <c r="R230" s="111"/>
      <c r="S230" s="111"/>
      <c r="T230" s="111"/>
      <c r="U230" s="111"/>
      <c r="V230" s="111"/>
      <c r="W230" s="111"/>
      <c r="X230" s="111"/>
      <c r="Y230" s="111"/>
      <c r="Z230" s="111"/>
    </row>
    <row r="231" spans="1:26" ht="21" customHeight="1">
      <c r="A231" s="121">
        <v>228</v>
      </c>
      <c r="B231" s="133"/>
      <c r="C231" s="130" t="str">
        <f t="shared" si="4"/>
        <v/>
      </c>
      <c r="D231" s="96"/>
      <c r="E231" s="130" t="str">
        <f t="shared" si="0"/>
        <v/>
      </c>
      <c r="F231" s="132"/>
      <c r="G231" s="127" t="str">
        <f t="shared" si="1"/>
        <v/>
      </c>
      <c r="H231" s="128" t="str">
        <f t="shared" si="2"/>
        <v/>
      </c>
      <c r="I231" s="14"/>
      <c r="J231" s="111"/>
      <c r="K231" s="111"/>
      <c r="L231" s="111"/>
      <c r="M231" s="111"/>
      <c r="N231" s="111"/>
      <c r="O231" s="111"/>
      <c r="P231" s="111"/>
      <c r="Q231" s="111"/>
      <c r="R231" s="111"/>
      <c r="S231" s="111"/>
      <c r="T231" s="111"/>
      <c r="U231" s="111"/>
      <c r="V231" s="111"/>
      <c r="W231" s="111"/>
      <c r="X231" s="111"/>
      <c r="Y231" s="111"/>
      <c r="Z231" s="111"/>
    </row>
    <row r="232" spans="1:26" ht="21" customHeight="1">
      <c r="A232" s="121">
        <v>229</v>
      </c>
      <c r="B232" s="133"/>
      <c r="C232" s="130" t="str">
        <f t="shared" si="4"/>
        <v/>
      </c>
      <c r="D232" s="96"/>
      <c r="E232" s="130" t="str">
        <f t="shared" si="0"/>
        <v/>
      </c>
      <c r="F232" s="132"/>
      <c r="G232" s="127" t="str">
        <f t="shared" si="1"/>
        <v/>
      </c>
      <c r="H232" s="128" t="str">
        <f t="shared" si="2"/>
        <v/>
      </c>
      <c r="I232" s="14"/>
      <c r="J232" s="111"/>
      <c r="K232" s="111"/>
      <c r="L232" s="111"/>
      <c r="M232" s="111"/>
      <c r="N232" s="111"/>
      <c r="O232" s="111"/>
      <c r="P232" s="111"/>
      <c r="Q232" s="111"/>
      <c r="R232" s="111"/>
      <c r="S232" s="111"/>
      <c r="T232" s="111"/>
      <c r="U232" s="111"/>
      <c r="V232" s="111"/>
      <c r="W232" s="111"/>
      <c r="X232" s="111"/>
      <c r="Y232" s="111"/>
      <c r="Z232" s="111"/>
    </row>
    <row r="233" spans="1:26" ht="21" customHeight="1">
      <c r="A233" s="121">
        <v>230</v>
      </c>
      <c r="B233" s="133"/>
      <c r="C233" s="130" t="str">
        <f t="shared" si="4"/>
        <v/>
      </c>
      <c r="D233" s="96"/>
      <c r="E233" s="130" t="str">
        <f t="shared" si="0"/>
        <v/>
      </c>
      <c r="F233" s="132"/>
      <c r="G233" s="127" t="str">
        <f t="shared" si="1"/>
        <v/>
      </c>
      <c r="H233" s="128" t="str">
        <f t="shared" si="2"/>
        <v/>
      </c>
      <c r="I233" s="14"/>
      <c r="J233" s="111"/>
      <c r="K233" s="111"/>
      <c r="L233" s="111"/>
      <c r="M233" s="111"/>
      <c r="N233" s="111"/>
      <c r="O233" s="111"/>
      <c r="P233" s="111"/>
      <c r="Q233" s="111"/>
      <c r="R233" s="111"/>
      <c r="S233" s="111"/>
      <c r="T233" s="111"/>
      <c r="U233" s="111"/>
      <c r="V233" s="111"/>
      <c r="W233" s="111"/>
      <c r="X233" s="111"/>
      <c r="Y233" s="111"/>
      <c r="Z233" s="111"/>
    </row>
    <row r="234" spans="1:26" ht="21" customHeight="1">
      <c r="A234" s="121">
        <v>231</v>
      </c>
      <c r="B234" s="133"/>
      <c r="C234" s="130" t="str">
        <f t="shared" si="4"/>
        <v/>
      </c>
      <c r="D234" s="96"/>
      <c r="E234" s="130" t="str">
        <f t="shared" si="0"/>
        <v/>
      </c>
      <c r="F234" s="132"/>
      <c r="G234" s="127" t="str">
        <f t="shared" si="1"/>
        <v/>
      </c>
      <c r="H234" s="128" t="str">
        <f t="shared" si="2"/>
        <v/>
      </c>
      <c r="I234" s="14"/>
      <c r="J234" s="111"/>
      <c r="K234" s="111"/>
      <c r="L234" s="111"/>
      <c r="M234" s="111"/>
      <c r="N234" s="111"/>
      <c r="O234" s="111"/>
      <c r="P234" s="111"/>
      <c r="Q234" s="111"/>
      <c r="R234" s="111"/>
      <c r="S234" s="111"/>
      <c r="T234" s="111"/>
      <c r="U234" s="111"/>
      <c r="V234" s="111"/>
      <c r="W234" s="111"/>
      <c r="X234" s="111"/>
      <c r="Y234" s="111"/>
      <c r="Z234" s="111"/>
    </row>
    <row r="235" spans="1:26" ht="21" customHeight="1">
      <c r="A235" s="121">
        <v>232</v>
      </c>
      <c r="B235" s="133"/>
      <c r="C235" s="130" t="str">
        <f t="shared" si="4"/>
        <v/>
      </c>
      <c r="D235" s="96"/>
      <c r="E235" s="130" t="str">
        <f t="shared" si="0"/>
        <v/>
      </c>
      <c r="F235" s="132"/>
      <c r="G235" s="127" t="str">
        <f t="shared" si="1"/>
        <v/>
      </c>
      <c r="H235" s="128" t="str">
        <f t="shared" si="2"/>
        <v/>
      </c>
      <c r="I235" s="14"/>
      <c r="J235" s="111"/>
      <c r="K235" s="111"/>
      <c r="L235" s="111"/>
      <c r="M235" s="111"/>
      <c r="N235" s="111"/>
      <c r="O235" s="111"/>
      <c r="P235" s="111"/>
      <c r="Q235" s="111"/>
      <c r="R235" s="111"/>
      <c r="S235" s="111"/>
      <c r="T235" s="111"/>
      <c r="U235" s="111"/>
      <c r="V235" s="111"/>
      <c r="W235" s="111"/>
      <c r="X235" s="111"/>
      <c r="Y235" s="111"/>
      <c r="Z235" s="111"/>
    </row>
    <row r="236" spans="1:26" ht="21" customHeight="1">
      <c r="A236" s="121">
        <v>233</v>
      </c>
      <c r="B236" s="133"/>
      <c r="C236" s="130" t="str">
        <f t="shared" si="4"/>
        <v/>
      </c>
      <c r="D236" s="96"/>
      <c r="E236" s="130" t="str">
        <f t="shared" si="0"/>
        <v/>
      </c>
      <c r="F236" s="132"/>
      <c r="G236" s="127" t="str">
        <f t="shared" si="1"/>
        <v/>
      </c>
      <c r="H236" s="128" t="str">
        <f t="shared" si="2"/>
        <v/>
      </c>
      <c r="I236" s="14"/>
      <c r="J236" s="111"/>
      <c r="K236" s="111"/>
      <c r="L236" s="111"/>
      <c r="M236" s="111"/>
      <c r="N236" s="111"/>
      <c r="O236" s="111"/>
      <c r="P236" s="111"/>
      <c r="Q236" s="111"/>
      <c r="R236" s="111"/>
      <c r="S236" s="111"/>
      <c r="T236" s="111"/>
      <c r="U236" s="111"/>
      <c r="V236" s="111"/>
      <c r="W236" s="111"/>
      <c r="X236" s="111"/>
      <c r="Y236" s="111"/>
      <c r="Z236" s="111"/>
    </row>
    <row r="237" spans="1:26" ht="21" customHeight="1">
      <c r="A237" s="121">
        <v>234</v>
      </c>
      <c r="B237" s="133"/>
      <c r="C237" s="130" t="str">
        <f t="shared" si="4"/>
        <v/>
      </c>
      <c r="D237" s="96"/>
      <c r="E237" s="130" t="str">
        <f t="shared" si="0"/>
        <v/>
      </c>
      <c r="F237" s="132"/>
      <c r="G237" s="127" t="str">
        <f t="shared" si="1"/>
        <v/>
      </c>
      <c r="H237" s="128" t="str">
        <f t="shared" si="2"/>
        <v/>
      </c>
      <c r="I237" s="14"/>
      <c r="J237" s="111"/>
      <c r="K237" s="111"/>
      <c r="L237" s="111"/>
      <c r="M237" s="111"/>
      <c r="N237" s="111"/>
      <c r="O237" s="111"/>
      <c r="P237" s="111"/>
      <c r="Q237" s="111"/>
      <c r="R237" s="111"/>
      <c r="S237" s="111"/>
      <c r="T237" s="111"/>
      <c r="U237" s="111"/>
      <c r="V237" s="111"/>
      <c r="W237" s="111"/>
      <c r="X237" s="111"/>
      <c r="Y237" s="111"/>
      <c r="Z237" s="111"/>
    </row>
    <row r="238" spans="1:26" ht="21" customHeight="1">
      <c r="A238" s="121">
        <v>235</v>
      </c>
      <c r="B238" s="133"/>
      <c r="C238" s="130" t="str">
        <f t="shared" si="4"/>
        <v/>
      </c>
      <c r="D238" s="96"/>
      <c r="E238" s="130" t="str">
        <f t="shared" si="0"/>
        <v/>
      </c>
      <c r="F238" s="132"/>
      <c r="G238" s="127" t="str">
        <f t="shared" si="1"/>
        <v/>
      </c>
      <c r="H238" s="128" t="str">
        <f t="shared" si="2"/>
        <v/>
      </c>
      <c r="I238" s="14"/>
      <c r="J238" s="111"/>
      <c r="K238" s="111"/>
      <c r="L238" s="111"/>
      <c r="M238" s="111"/>
      <c r="N238" s="111"/>
      <c r="O238" s="111"/>
      <c r="P238" s="111"/>
      <c r="Q238" s="111"/>
      <c r="R238" s="111"/>
      <c r="S238" s="111"/>
      <c r="T238" s="111"/>
      <c r="U238" s="111"/>
      <c r="V238" s="111"/>
      <c r="W238" s="111"/>
      <c r="X238" s="111"/>
      <c r="Y238" s="111"/>
      <c r="Z238" s="111"/>
    </row>
    <row r="239" spans="1:26" ht="21" customHeight="1">
      <c r="A239" s="121">
        <v>236</v>
      </c>
      <c r="B239" s="133"/>
      <c r="C239" s="130" t="str">
        <f t="shared" si="4"/>
        <v/>
      </c>
      <c r="D239" s="96"/>
      <c r="E239" s="130" t="str">
        <f t="shared" si="0"/>
        <v/>
      </c>
      <c r="F239" s="132"/>
      <c r="G239" s="127" t="str">
        <f t="shared" si="1"/>
        <v/>
      </c>
      <c r="H239" s="128" t="str">
        <f t="shared" si="2"/>
        <v/>
      </c>
      <c r="I239" s="14"/>
      <c r="J239" s="111"/>
      <c r="K239" s="111"/>
      <c r="L239" s="111"/>
      <c r="M239" s="111"/>
      <c r="N239" s="111"/>
      <c r="O239" s="111"/>
      <c r="P239" s="111"/>
      <c r="Q239" s="111"/>
      <c r="R239" s="111"/>
      <c r="S239" s="111"/>
      <c r="T239" s="111"/>
      <c r="U239" s="111"/>
      <c r="V239" s="111"/>
      <c r="W239" s="111"/>
      <c r="X239" s="111"/>
      <c r="Y239" s="111"/>
      <c r="Z239" s="111"/>
    </row>
    <row r="240" spans="1:26" ht="21" customHeight="1">
      <c r="A240" s="121">
        <v>237</v>
      </c>
      <c r="B240" s="133"/>
      <c r="C240" s="130" t="str">
        <f t="shared" si="4"/>
        <v/>
      </c>
      <c r="D240" s="96"/>
      <c r="E240" s="130" t="str">
        <f t="shared" si="0"/>
        <v/>
      </c>
      <c r="F240" s="132"/>
      <c r="G240" s="127" t="str">
        <f t="shared" si="1"/>
        <v/>
      </c>
      <c r="H240" s="128" t="str">
        <f t="shared" si="2"/>
        <v/>
      </c>
      <c r="I240" s="14"/>
      <c r="J240" s="111"/>
      <c r="K240" s="111"/>
      <c r="L240" s="111"/>
      <c r="M240" s="111"/>
      <c r="N240" s="111"/>
      <c r="O240" s="111"/>
      <c r="P240" s="111"/>
      <c r="Q240" s="111"/>
      <c r="R240" s="111"/>
      <c r="S240" s="111"/>
      <c r="T240" s="111"/>
      <c r="U240" s="111"/>
      <c r="V240" s="111"/>
      <c r="W240" s="111"/>
      <c r="X240" s="111"/>
      <c r="Y240" s="111"/>
      <c r="Z240" s="111"/>
    </row>
    <row r="241" spans="1:26" ht="21" customHeight="1">
      <c r="A241" s="121">
        <v>238</v>
      </c>
      <c r="B241" s="133"/>
      <c r="C241" s="130" t="str">
        <f t="shared" si="4"/>
        <v/>
      </c>
      <c r="D241" s="96"/>
      <c r="E241" s="130" t="str">
        <f t="shared" si="0"/>
        <v/>
      </c>
      <c r="F241" s="132"/>
      <c r="G241" s="127" t="str">
        <f t="shared" si="1"/>
        <v/>
      </c>
      <c r="H241" s="128" t="str">
        <f t="shared" si="2"/>
        <v/>
      </c>
      <c r="I241" s="14"/>
      <c r="J241" s="111"/>
      <c r="K241" s="111"/>
      <c r="L241" s="111"/>
      <c r="M241" s="111"/>
      <c r="N241" s="111"/>
      <c r="O241" s="111"/>
      <c r="P241" s="111"/>
      <c r="Q241" s="111"/>
      <c r="R241" s="111"/>
      <c r="S241" s="111"/>
      <c r="T241" s="111"/>
      <c r="U241" s="111"/>
      <c r="V241" s="111"/>
      <c r="W241" s="111"/>
      <c r="X241" s="111"/>
      <c r="Y241" s="111"/>
      <c r="Z241" s="111"/>
    </row>
    <row r="242" spans="1:26" ht="21" customHeight="1">
      <c r="A242" s="121">
        <v>239</v>
      </c>
      <c r="B242" s="133"/>
      <c r="C242" s="130" t="str">
        <f t="shared" si="4"/>
        <v/>
      </c>
      <c r="D242" s="96"/>
      <c r="E242" s="130" t="str">
        <f t="shared" si="0"/>
        <v/>
      </c>
      <c r="F242" s="132"/>
      <c r="G242" s="127" t="str">
        <f t="shared" si="1"/>
        <v/>
      </c>
      <c r="H242" s="128" t="str">
        <f t="shared" si="2"/>
        <v/>
      </c>
      <c r="I242" s="14"/>
      <c r="J242" s="111"/>
      <c r="K242" s="111"/>
      <c r="L242" s="111"/>
      <c r="M242" s="111"/>
      <c r="N242" s="111"/>
      <c r="O242" s="111"/>
      <c r="P242" s="111"/>
      <c r="Q242" s="111"/>
      <c r="R242" s="111"/>
      <c r="S242" s="111"/>
      <c r="T242" s="111"/>
      <c r="U242" s="111"/>
      <c r="V242" s="111"/>
      <c r="W242" s="111"/>
      <c r="X242" s="111"/>
      <c r="Y242" s="111"/>
      <c r="Z242" s="111"/>
    </row>
    <row r="243" spans="1:26" ht="21" customHeight="1">
      <c r="A243" s="121">
        <v>240</v>
      </c>
      <c r="B243" s="133"/>
      <c r="C243" s="130" t="str">
        <f t="shared" si="4"/>
        <v/>
      </c>
      <c r="D243" s="96"/>
      <c r="E243" s="130" t="str">
        <f t="shared" si="0"/>
        <v/>
      </c>
      <c r="F243" s="132"/>
      <c r="G243" s="127" t="str">
        <f t="shared" si="1"/>
        <v/>
      </c>
      <c r="H243" s="128" t="str">
        <f t="shared" si="2"/>
        <v/>
      </c>
      <c r="I243" s="14"/>
      <c r="J243" s="111"/>
      <c r="K243" s="111"/>
      <c r="L243" s="111"/>
      <c r="M243" s="111"/>
      <c r="N243" s="111"/>
      <c r="O243" s="111"/>
      <c r="P243" s="111"/>
      <c r="Q243" s="111"/>
      <c r="R243" s="111"/>
      <c r="S243" s="111"/>
      <c r="T243" s="111"/>
      <c r="U243" s="111"/>
      <c r="V243" s="111"/>
      <c r="W243" s="111"/>
      <c r="X243" s="111"/>
      <c r="Y243" s="111"/>
      <c r="Z243" s="111"/>
    </row>
    <row r="244" spans="1:26" ht="21" customHeight="1">
      <c r="A244" s="121">
        <v>241</v>
      </c>
      <c r="B244" s="133"/>
      <c r="C244" s="130" t="str">
        <f t="shared" si="4"/>
        <v/>
      </c>
      <c r="D244" s="96"/>
      <c r="E244" s="130" t="str">
        <f t="shared" si="0"/>
        <v/>
      </c>
      <c r="F244" s="132"/>
      <c r="G244" s="127" t="str">
        <f t="shared" si="1"/>
        <v/>
      </c>
      <c r="H244" s="128" t="str">
        <f t="shared" si="2"/>
        <v/>
      </c>
      <c r="I244" s="14"/>
      <c r="J244" s="111"/>
      <c r="K244" s="111"/>
      <c r="L244" s="111"/>
      <c r="M244" s="111"/>
      <c r="N244" s="111"/>
      <c r="O244" s="111"/>
      <c r="P244" s="111"/>
      <c r="Q244" s="111"/>
      <c r="R244" s="111"/>
      <c r="S244" s="111"/>
      <c r="T244" s="111"/>
      <c r="U244" s="111"/>
      <c r="V244" s="111"/>
      <c r="W244" s="111"/>
      <c r="X244" s="111"/>
      <c r="Y244" s="111"/>
      <c r="Z244" s="111"/>
    </row>
    <row r="245" spans="1:26" ht="21" customHeight="1">
      <c r="A245" s="121">
        <v>242</v>
      </c>
      <c r="B245" s="133"/>
      <c r="C245" s="130" t="str">
        <f t="shared" si="4"/>
        <v/>
      </c>
      <c r="D245" s="96"/>
      <c r="E245" s="130" t="str">
        <f t="shared" si="0"/>
        <v/>
      </c>
      <c r="F245" s="132"/>
      <c r="G245" s="127" t="str">
        <f t="shared" si="1"/>
        <v/>
      </c>
      <c r="H245" s="128" t="str">
        <f t="shared" si="2"/>
        <v/>
      </c>
      <c r="I245" s="14"/>
      <c r="J245" s="111"/>
      <c r="K245" s="111"/>
      <c r="L245" s="111"/>
      <c r="M245" s="111"/>
      <c r="N245" s="111"/>
      <c r="O245" s="111"/>
      <c r="P245" s="111"/>
      <c r="Q245" s="111"/>
      <c r="R245" s="111"/>
      <c r="S245" s="111"/>
      <c r="T245" s="111"/>
      <c r="U245" s="111"/>
      <c r="V245" s="111"/>
      <c r="W245" s="111"/>
      <c r="X245" s="111"/>
      <c r="Y245" s="111"/>
      <c r="Z245" s="111"/>
    </row>
    <row r="246" spans="1:26" ht="21" customHeight="1">
      <c r="A246" s="121">
        <v>243</v>
      </c>
      <c r="B246" s="133"/>
      <c r="C246" s="130" t="str">
        <f t="shared" si="4"/>
        <v/>
      </c>
      <c r="D246" s="96"/>
      <c r="E246" s="130" t="str">
        <f t="shared" si="0"/>
        <v/>
      </c>
      <c r="F246" s="132"/>
      <c r="G246" s="127" t="str">
        <f t="shared" si="1"/>
        <v/>
      </c>
      <c r="H246" s="128" t="str">
        <f t="shared" si="2"/>
        <v/>
      </c>
      <c r="I246" s="14"/>
      <c r="J246" s="111"/>
      <c r="K246" s="111"/>
      <c r="L246" s="111"/>
      <c r="M246" s="111"/>
      <c r="N246" s="111"/>
      <c r="O246" s="111"/>
      <c r="P246" s="111"/>
      <c r="Q246" s="111"/>
      <c r="R246" s="111"/>
      <c r="S246" s="111"/>
      <c r="T246" s="111"/>
      <c r="U246" s="111"/>
      <c r="V246" s="111"/>
      <c r="W246" s="111"/>
      <c r="X246" s="111"/>
      <c r="Y246" s="111"/>
      <c r="Z246" s="111"/>
    </row>
    <row r="247" spans="1:26" ht="21" customHeight="1">
      <c r="A247" s="121">
        <v>244</v>
      </c>
      <c r="B247" s="133"/>
      <c r="C247" s="130" t="str">
        <f t="shared" si="4"/>
        <v/>
      </c>
      <c r="D247" s="96"/>
      <c r="E247" s="130" t="str">
        <f t="shared" si="0"/>
        <v/>
      </c>
      <c r="F247" s="132"/>
      <c r="G247" s="127" t="str">
        <f t="shared" si="1"/>
        <v/>
      </c>
      <c r="H247" s="128" t="str">
        <f t="shared" si="2"/>
        <v/>
      </c>
      <c r="I247" s="14"/>
      <c r="J247" s="111"/>
      <c r="K247" s="111"/>
      <c r="L247" s="111"/>
      <c r="M247" s="111"/>
      <c r="N247" s="111"/>
      <c r="O247" s="111"/>
      <c r="P247" s="111"/>
      <c r="Q247" s="111"/>
      <c r="R247" s="111"/>
      <c r="S247" s="111"/>
      <c r="T247" s="111"/>
      <c r="U247" s="111"/>
      <c r="V247" s="111"/>
      <c r="W247" s="111"/>
      <c r="X247" s="111"/>
      <c r="Y247" s="111"/>
      <c r="Z247" s="111"/>
    </row>
    <row r="248" spans="1:26" ht="21" customHeight="1">
      <c r="A248" s="121">
        <v>245</v>
      </c>
      <c r="B248" s="133"/>
      <c r="C248" s="130" t="str">
        <f t="shared" si="4"/>
        <v/>
      </c>
      <c r="D248" s="96"/>
      <c r="E248" s="130" t="str">
        <f t="shared" si="0"/>
        <v/>
      </c>
      <c r="F248" s="132"/>
      <c r="G248" s="127" t="str">
        <f t="shared" si="1"/>
        <v/>
      </c>
      <c r="H248" s="128" t="str">
        <f t="shared" si="2"/>
        <v/>
      </c>
      <c r="I248" s="14"/>
      <c r="J248" s="111"/>
      <c r="K248" s="111"/>
      <c r="L248" s="111"/>
      <c r="M248" s="111"/>
      <c r="N248" s="111"/>
      <c r="O248" s="111"/>
      <c r="P248" s="111"/>
      <c r="Q248" s="111"/>
      <c r="R248" s="111"/>
      <c r="S248" s="111"/>
      <c r="T248" s="111"/>
      <c r="U248" s="111"/>
      <c r="V248" s="111"/>
      <c r="W248" s="111"/>
      <c r="X248" s="111"/>
      <c r="Y248" s="111"/>
      <c r="Z248" s="111"/>
    </row>
    <row r="249" spans="1:26" ht="21" customHeight="1">
      <c r="A249" s="121">
        <v>246</v>
      </c>
      <c r="B249" s="133"/>
      <c r="C249" s="130" t="str">
        <f t="shared" si="4"/>
        <v/>
      </c>
      <c r="D249" s="96"/>
      <c r="E249" s="130" t="str">
        <f t="shared" si="0"/>
        <v/>
      </c>
      <c r="F249" s="132"/>
      <c r="G249" s="127" t="str">
        <f t="shared" si="1"/>
        <v/>
      </c>
      <c r="H249" s="128" t="str">
        <f t="shared" si="2"/>
        <v/>
      </c>
      <c r="I249" s="14"/>
      <c r="J249" s="111"/>
      <c r="K249" s="111"/>
      <c r="L249" s="111"/>
      <c r="M249" s="111"/>
      <c r="N249" s="111"/>
      <c r="O249" s="111"/>
      <c r="P249" s="111"/>
      <c r="Q249" s="111"/>
      <c r="R249" s="111"/>
      <c r="S249" s="111"/>
      <c r="T249" s="111"/>
      <c r="U249" s="111"/>
      <c r="V249" s="111"/>
      <c r="W249" s="111"/>
      <c r="X249" s="111"/>
      <c r="Y249" s="111"/>
      <c r="Z249" s="111"/>
    </row>
    <row r="250" spans="1:26" ht="21" customHeight="1">
      <c r="A250" s="121">
        <v>247</v>
      </c>
      <c r="B250" s="133"/>
      <c r="C250" s="130" t="str">
        <f t="shared" si="4"/>
        <v/>
      </c>
      <c r="D250" s="96"/>
      <c r="E250" s="130" t="str">
        <f t="shared" si="0"/>
        <v/>
      </c>
      <c r="F250" s="132"/>
      <c r="G250" s="127" t="str">
        <f t="shared" si="1"/>
        <v/>
      </c>
      <c r="H250" s="128" t="str">
        <f t="shared" si="2"/>
        <v/>
      </c>
      <c r="I250" s="14"/>
      <c r="J250" s="111"/>
      <c r="K250" s="111"/>
      <c r="L250" s="111"/>
      <c r="M250" s="111"/>
      <c r="N250" s="111"/>
      <c r="O250" s="111"/>
      <c r="P250" s="111"/>
      <c r="Q250" s="111"/>
      <c r="R250" s="111"/>
      <c r="S250" s="111"/>
      <c r="T250" s="111"/>
      <c r="U250" s="111"/>
      <c r="V250" s="111"/>
      <c r="W250" s="111"/>
      <c r="X250" s="111"/>
      <c r="Y250" s="111"/>
      <c r="Z250" s="111"/>
    </row>
    <row r="251" spans="1:26" ht="21" customHeight="1">
      <c r="A251" s="121">
        <v>248</v>
      </c>
      <c r="B251" s="133"/>
      <c r="C251" s="130" t="str">
        <f t="shared" si="4"/>
        <v/>
      </c>
      <c r="D251" s="96"/>
      <c r="E251" s="130" t="str">
        <f t="shared" si="0"/>
        <v/>
      </c>
      <c r="F251" s="132"/>
      <c r="G251" s="127" t="str">
        <f t="shared" si="1"/>
        <v/>
      </c>
      <c r="H251" s="128" t="str">
        <f t="shared" si="2"/>
        <v/>
      </c>
      <c r="I251" s="14"/>
      <c r="J251" s="111"/>
      <c r="K251" s="111"/>
      <c r="L251" s="111"/>
      <c r="M251" s="111"/>
      <c r="N251" s="111"/>
      <c r="O251" s="111"/>
      <c r="P251" s="111"/>
      <c r="Q251" s="111"/>
      <c r="R251" s="111"/>
      <c r="S251" s="111"/>
      <c r="T251" s="111"/>
      <c r="U251" s="111"/>
      <c r="V251" s="111"/>
      <c r="W251" s="111"/>
      <c r="X251" s="111"/>
      <c r="Y251" s="111"/>
      <c r="Z251" s="111"/>
    </row>
    <row r="252" spans="1:26" ht="21" customHeight="1">
      <c r="A252" s="121">
        <v>249</v>
      </c>
      <c r="B252" s="133"/>
      <c r="C252" s="130" t="str">
        <f t="shared" si="4"/>
        <v/>
      </c>
      <c r="D252" s="96"/>
      <c r="E252" s="130" t="str">
        <f t="shared" si="0"/>
        <v/>
      </c>
      <c r="F252" s="132"/>
      <c r="G252" s="127" t="str">
        <f t="shared" si="1"/>
        <v/>
      </c>
      <c r="H252" s="128" t="str">
        <f t="shared" si="2"/>
        <v/>
      </c>
      <c r="I252" s="14"/>
      <c r="J252" s="111"/>
      <c r="K252" s="111"/>
      <c r="L252" s="111"/>
      <c r="M252" s="111"/>
      <c r="N252" s="111"/>
      <c r="O252" s="111"/>
      <c r="P252" s="111"/>
      <c r="Q252" s="111"/>
      <c r="R252" s="111"/>
      <c r="S252" s="111"/>
      <c r="T252" s="111"/>
      <c r="U252" s="111"/>
      <c r="V252" s="111"/>
      <c r="W252" s="111"/>
      <c r="X252" s="111"/>
      <c r="Y252" s="111"/>
      <c r="Z252" s="111"/>
    </row>
    <row r="253" spans="1:26" ht="21" customHeight="1">
      <c r="A253" s="121">
        <v>250</v>
      </c>
      <c r="B253" s="133"/>
      <c r="C253" s="130" t="str">
        <f t="shared" si="4"/>
        <v/>
      </c>
      <c r="D253" s="96"/>
      <c r="E253" s="130" t="str">
        <f t="shared" si="0"/>
        <v/>
      </c>
      <c r="F253" s="132"/>
      <c r="G253" s="127" t="str">
        <f t="shared" si="1"/>
        <v/>
      </c>
      <c r="H253" s="128" t="str">
        <f t="shared" si="2"/>
        <v/>
      </c>
      <c r="I253" s="14"/>
      <c r="J253" s="111"/>
      <c r="K253" s="111"/>
      <c r="L253" s="111"/>
      <c r="M253" s="111"/>
      <c r="N253" s="111"/>
      <c r="O253" s="111"/>
      <c r="P253" s="111"/>
      <c r="Q253" s="111"/>
      <c r="R253" s="111"/>
      <c r="S253" s="111"/>
      <c r="T253" s="111"/>
      <c r="U253" s="111"/>
      <c r="V253" s="111"/>
      <c r="W253" s="111"/>
      <c r="X253" s="111"/>
      <c r="Y253" s="111"/>
      <c r="Z253" s="111"/>
    </row>
    <row r="254" spans="1:26" ht="21" customHeight="1">
      <c r="A254" s="121">
        <v>251</v>
      </c>
      <c r="B254" s="133"/>
      <c r="C254" s="130" t="str">
        <f t="shared" si="4"/>
        <v/>
      </c>
      <c r="D254" s="96"/>
      <c r="E254" s="130" t="str">
        <f t="shared" si="0"/>
        <v/>
      </c>
      <c r="F254" s="132"/>
      <c r="G254" s="127" t="str">
        <f t="shared" si="1"/>
        <v/>
      </c>
      <c r="H254" s="128" t="str">
        <f t="shared" si="2"/>
        <v/>
      </c>
      <c r="I254" s="14"/>
      <c r="J254" s="111"/>
      <c r="K254" s="111"/>
      <c r="L254" s="111"/>
      <c r="M254" s="111"/>
      <c r="N254" s="111"/>
      <c r="O254" s="111"/>
      <c r="P254" s="111"/>
      <c r="Q254" s="111"/>
      <c r="R254" s="111"/>
      <c r="S254" s="111"/>
      <c r="T254" s="111"/>
      <c r="U254" s="111"/>
      <c r="V254" s="111"/>
      <c r="W254" s="111"/>
      <c r="X254" s="111"/>
      <c r="Y254" s="111"/>
      <c r="Z254" s="111"/>
    </row>
    <row r="255" spans="1:26" ht="21" customHeight="1">
      <c r="A255" s="121">
        <v>252</v>
      </c>
      <c r="B255" s="133"/>
      <c r="C255" s="130" t="str">
        <f t="shared" si="4"/>
        <v/>
      </c>
      <c r="D255" s="96"/>
      <c r="E255" s="130" t="str">
        <f t="shared" si="0"/>
        <v/>
      </c>
      <c r="F255" s="132"/>
      <c r="G255" s="127" t="str">
        <f t="shared" si="1"/>
        <v/>
      </c>
      <c r="H255" s="128" t="str">
        <f t="shared" si="2"/>
        <v/>
      </c>
      <c r="I255" s="14"/>
      <c r="J255" s="111"/>
      <c r="K255" s="111"/>
      <c r="L255" s="111"/>
      <c r="M255" s="111"/>
      <c r="N255" s="111"/>
      <c r="O255" s="111"/>
      <c r="P255" s="111"/>
      <c r="Q255" s="111"/>
      <c r="R255" s="111"/>
      <c r="S255" s="111"/>
      <c r="T255" s="111"/>
      <c r="U255" s="111"/>
      <c r="V255" s="111"/>
      <c r="W255" s="111"/>
      <c r="X255" s="111"/>
      <c r="Y255" s="111"/>
      <c r="Z255" s="111"/>
    </row>
    <row r="256" spans="1:26" ht="21" customHeight="1">
      <c r="A256" s="121">
        <v>253</v>
      </c>
      <c r="B256" s="133"/>
      <c r="C256" s="130" t="str">
        <f t="shared" si="4"/>
        <v/>
      </c>
      <c r="D256" s="96"/>
      <c r="E256" s="130" t="str">
        <f t="shared" si="0"/>
        <v/>
      </c>
      <c r="F256" s="132"/>
      <c r="G256" s="127" t="str">
        <f t="shared" si="1"/>
        <v/>
      </c>
      <c r="H256" s="128" t="str">
        <f t="shared" si="2"/>
        <v/>
      </c>
      <c r="I256" s="14"/>
      <c r="J256" s="111"/>
      <c r="K256" s="111"/>
      <c r="L256" s="111"/>
      <c r="M256" s="111"/>
      <c r="N256" s="111"/>
      <c r="O256" s="111"/>
      <c r="P256" s="111"/>
      <c r="Q256" s="111"/>
      <c r="R256" s="111"/>
      <c r="S256" s="111"/>
      <c r="T256" s="111"/>
      <c r="U256" s="111"/>
      <c r="V256" s="111"/>
      <c r="W256" s="111"/>
      <c r="X256" s="111"/>
      <c r="Y256" s="111"/>
      <c r="Z256" s="111"/>
    </row>
    <row r="257" spans="1:26" ht="21" customHeight="1">
      <c r="A257" s="121">
        <v>254</v>
      </c>
      <c r="B257" s="133"/>
      <c r="C257" s="130" t="str">
        <f t="shared" si="4"/>
        <v/>
      </c>
      <c r="D257" s="96"/>
      <c r="E257" s="130" t="str">
        <f t="shared" si="0"/>
        <v/>
      </c>
      <c r="F257" s="132"/>
      <c r="G257" s="127" t="str">
        <f t="shared" si="1"/>
        <v/>
      </c>
      <c r="H257" s="128" t="str">
        <f t="shared" si="2"/>
        <v/>
      </c>
      <c r="I257" s="14"/>
      <c r="J257" s="111"/>
      <c r="K257" s="111"/>
      <c r="L257" s="111"/>
      <c r="M257" s="111"/>
      <c r="N257" s="111"/>
      <c r="O257" s="111"/>
      <c r="P257" s="111"/>
      <c r="Q257" s="111"/>
      <c r="R257" s="111"/>
      <c r="S257" s="111"/>
      <c r="T257" s="111"/>
      <c r="U257" s="111"/>
      <c r="V257" s="111"/>
      <c r="W257" s="111"/>
      <c r="X257" s="111"/>
      <c r="Y257" s="111"/>
      <c r="Z257" s="111"/>
    </row>
    <row r="258" spans="1:26" ht="21" customHeight="1">
      <c r="A258" s="121">
        <v>255</v>
      </c>
      <c r="B258" s="133"/>
      <c r="C258" s="130" t="str">
        <f t="shared" si="4"/>
        <v/>
      </c>
      <c r="D258" s="96"/>
      <c r="E258" s="130" t="str">
        <f t="shared" si="0"/>
        <v/>
      </c>
      <c r="F258" s="132"/>
      <c r="G258" s="127" t="str">
        <f t="shared" si="1"/>
        <v/>
      </c>
      <c r="H258" s="128" t="str">
        <f t="shared" si="2"/>
        <v/>
      </c>
      <c r="I258" s="14"/>
      <c r="J258" s="111"/>
      <c r="K258" s="111"/>
      <c r="L258" s="111"/>
      <c r="M258" s="111"/>
      <c r="N258" s="111"/>
      <c r="O258" s="111"/>
      <c r="P258" s="111"/>
      <c r="Q258" s="111"/>
      <c r="R258" s="111"/>
      <c r="S258" s="111"/>
      <c r="T258" s="111"/>
      <c r="U258" s="111"/>
      <c r="V258" s="111"/>
      <c r="W258" s="111"/>
      <c r="X258" s="111"/>
      <c r="Y258" s="111"/>
      <c r="Z258" s="111"/>
    </row>
    <row r="259" spans="1:26" ht="21" customHeight="1">
      <c r="A259" s="121">
        <v>256</v>
      </c>
      <c r="B259" s="133"/>
      <c r="C259" s="130" t="str">
        <f t="shared" si="4"/>
        <v/>
      </c>
      <c r="D259" s="96"/>
      <c r="E259" s="130" t="str">
        <f t="shared" ref="E259:E369" si="5">IF(D259="","",C259/100*D259)</f>
        <v/>
      </c>
      <c r="F259" s="132"/>
      <c r="G259" s="127" t="str">
        <f t="shared" ref="G259:G369" si="6">IF(F259="","",F259-(F259/100*$E$2))</f>
        <v/>
      </c>
      <c r="H259" s="128" t="str">
        <f t="shared" ref="H259:H369" si="7">IF(F259="","",G259/C259)</f>
        <v/>
      </c>
      <c r="I259" s="14"/>
      <c r="J259" s="111"/>
      <c r="K259" s="111"/>
      <c r="L259" s="111"/>
      <c r="M259" s="111"/>
      <c r="N259" s="111"/>
      <c r="O259" s="111"/>
      <c r="P259" s="111"/>
      <c r="Q259" s="111"/>
      <c r="R259" s="111"/>
      <c r="S259" s="111"/>
      <c r="T259" s="111"/>
      <c r="U259" s="111"/>
      <c r="V259" s="111"/>
      <c r="W259" s="111"/>
      <c r="X259" s="111"/>
      <c r="Y259" s="111"/>
      <c r="Z259" s="111"/>
    </row>
    <row r="260" spans="1:26" ht="21" customHeight="1">
      <c r="A260" s="121">
        <v>257</v>
      </c>
      <c r="B260" s="133"/>
      <c r="C260" s="130" t="str">
        <f t="shared" si="4"/>
        <v/>
      </c>
      <c r="D260" s="96"/>
      <c r="E260" s="130" t="str">
        <f t="shared" si="5"/>
        <v/>
      </c>
      <c r="F260" s="132"/>
      <c r="G260" s="127" t="str">
        <f t="shared" si="6"/>
        <v/>
      </c>
      <c r="H260" s="128" t="str">
        <f t="shared" si="7"/>
        <v/>
      </c>
      <c r="I260" s="14"/>
      <c r="J260" s="111"/>
      <c r="K260" s="111"/>
      <c r="L260" s="111"/>
      <c r="M260" s="111"/>
      <c r="N260" s="111"/>
      <c r="O260" s="111"/>
      <c r="P260" s="111"/>
      <c r="Q260" s="111"/>
      <c r="R260" s="111"/>
      <c r="S260" s="111"/>
      <c r="T260" s="111"/>
      <c r="U260" s="111"/>
      <c r="V260" s="111"/>
      <c r="W260" s="111"/>
      <c r="X260" s="111"/>
      <c r="Y260" s="111"/>
      <c r="Z260" s="111"/>
    </row>
    <row r="261" spans="1:26" ht="21" customHeight="1">
      <c r="A261" s="121">
        <v>258</v>
      </c>
      <c r="B261" s="133"/>
      <c r="C261" s="130" t="str">
        <f t="shared" si="4"/>
        <v/>
      </c>
      <c r="D261" s="96"/>
      <c r="E261" s="130" t="str">
        <f t="shared" si="5"/>
        <v/>
      </c>
      <c r="F261" s="132"/>
      <c r="G261" s="127" t="str">
        <f t="shared" si="6"/>
        <v/>
      </c>
      <c r="H261" s="128" t="str">
        <f t="shared" si="7"/>
        <v/>
      </c>
      <c r="I261" s="14"/>
      <c r="J261" s="111"/>
      <c r="K261" s="111"/>
      <c r="L261" s="111"/>
      <c r="M261" s="111"/>
      <c r="N261" s="111"/>
      <c r="O261" s="111"/>
      <c r="P261" s="111"/>
      <c r="Q261" s="111"/>
      <c r="R261" s="111"/>
      <c r="S261" s="111"/>
      <c r="T261" s="111"/>
      <c r="U261" s="111"/>
      <c r="V261" s="111"/>
      <c r="W261" s="111"/>
      <c r="X261" s="111"/>
      <c r="Y261" s="111"/>
      <c r="Z261" s="111"/>
    </row>
    <row r="262" spans="1:26" ht="21" customHeight="1">
      <c r="A262" s="121">
        <v>259</v>
      </c>
      <c r="B262" s="133"/>
      <c r="C262" s="130" t="str">
        <f t="shared" ref="C262:C369" si="8">IF(F261="","",C261+F261)</f>
        <v/>
      </c>
      <c r="D262" s="96"/>
      <c r="E262" s="130" t="str">
        <f t="shared" si="5"/>
        <v/>
      </c>
      <c r="F262" s="132"/>
      <c r="G262" s="127" t="str">
        <f t="shared" si="6"/>
        <v/>
      </c>
      <c r="H262" s="128" t="str">
        <f t="shared" si="7"/>
        <v/>
      </c>
      <c r="I262" s="14"/>
      <c r="J262" s="111"/>
      <c r="K262" s="111"/>
      <c r="L262" s="111"/>
      <c r="M262" s="111"/>
      <c r="N262" s="111"/>
      <c r="O262" s="111"/>
      <c r="P262" s="111"/>
      <c r="Q262" s="111"/>
      <c r="R262" s="111"/>
      <c r="S262" s="111"/>
      <c r="T262" s="111"/>
      <c r="U262" s="111"/>
      <c r="V262" s="111"/>
      <c r="W262" s="111"/>
      <c r="X262" s="111"/>
      <c r="Y262" s="111"/>
      <c r="Z262" s="111"/>
    </row>
    <row r="263" spans="1:26" ht="21" customHeight="1">
      <c r="A263" s="121">
        <v>260</v>
      </c>
      <c r="B263" s="133"/>
      <c r="C263" s="130" t="str">
        <f t="shared" si="8"/>
        <v/>
      </c>
      <c r="D263" s="96"/>
      <c r="E263" s="130" t="str">
        <f t="shared" si="5"/>
        <v/>
      </c>
      <c r="F263" s="132"/>
      <c r="G263" s="127" t="str">
        <f t="shared" si="6"/>
        <v/>
      </c>
      <c r="H263" s="128" t="str">
        <f t="shared" si="7"/>
        <v/>
      </c>
      <c r="I263" s="14"/>
      <c r="J263" s="111"/>
      <c r="K263" s="111"/>
      <c r="L263" s="111"/>
      <c r="M263" s="111"/>
      <c r="N263" s="111"/>
      <c r="O263" s="111"/>
      <c r="P263" s="111"/>
      <c r="Q263" s="111"/>
      <c r="R263" s="111"/>
      <c r="S263" s="111"/>
      <c r="T263" s="111"/>
      <c r="U263" s="111"/>
      <c r="V263" s="111"/>
      <c r="W263" s="111"/>
      <c r="X263" s="111"/>
      <c r="Y263" s="111"/>
      <c r="Z263" s="111"/>
    </row>
    <row r="264" spans="1:26" ht="21" customHeight="1">
      <c r="A264" s="121">
        <v>261</v>
      </c>
      <c r="B264" s="133"/>
      <c r="C264" s="130" t="str">
        <f t="shared" si="8"/>
        <v/>
      </c>
      <c r="D264" s="96"/>
      <c r="E264" s="130" t="str">
        <f t="shared" si="5"/>
        <v/>
      </c>
      <c r="F264" s="132"/>
      <c r="G264" s="127" t="str">
        <f t="shared" si="6"/>
        <v/>
      </c>
      <c r="H264" s="128" t="str">
        <f t="shared" si="7"/>
        <v/>
      </c>
      <c r="I264" s="14"/>
      <c r="J264" s="111"/>
      <c r="K264" s="111"/>
      <c r="L264" s="111"/>
      <c r="M264" s="111"/>
      <c r="N264" s="111"/>
      <c r="O264" s="111"/>
      <c r="P264" s="111"/>
      <c r="Q264" s="111"/>
      <c r="R264" s="111"/>
      <c r="S264" s="111"/>
      <c r="T264" s="111"/>
      <c r="U264" s="111"/>
      <c r="V264" s="111"/>
      <c r="W264" s="111"/>
      <c r="X264" s="111"/>
      <c r="Y264" s="111"/>
      <c r="Z264" s="111"/>
    </row>
    <row r="265" spans="1:26" ht="21" customHeight="1">
      <c r="A265" s="121">
        <v>262</v>
      </c>
      <c r="B265" s="133"/>
      <c r="C265" s="130" t="str">
        <f t="shared" si="8"/>
        <v/>
      </c>
      <c r="D265" s="96"/>
      <c r="E265" s="130" t="str">
        <f t="shared" si="5"/>
        <v/>
      </c>
      <c r="F265" s="132"/>
      <c r="G265" s="127" t="str">
        <f t="shared" si="6"/>
        <v/>
      </c>
      <c r="H265" s="128" t="str">
        <f t="shared" si="7"/>
        <v/>
      </c>
      <c r="I265" s="14"/>
      <c r="J265" s="111"/>
      <c r="K265" s="111"/>
      <c r="L265" s="111"/>
      <c r="M265" s="111"/>
      <c r="N265" s="111"/>
      <c r="O265" s="111"/>
      <c r="P265" s="111"/>
      <c r="Q265" s="111"/>
      <c r="R265" s="111"/>
      <c r="S265" s="111"/>
      <c r="T265" s="111"/>
      <c r="U265" s="111"/>
      <c r="V265" s="111"/>
      <c r="W265" s="111"/>
      <c r="X265" s="111"/>
      <c r="Y265" s="111"/>
      <c r="Z265" s="111"/>
    </row>
    <row r="266" spans="1:26" ht="21" customHeight="1">
      <c r="A266" s="121">
        <v>263</v>
      </c>
      <c r="B266" s="133"/>
      <c r="C266" s="130" t="str">
        <f t="shared" si="8"/>
        <v/>
      </c>
      <c r="D266" s="96"/>
      <c r="E266" s="130" t="str">
        <f t="shared" si="5"/>
        <v/>
      </c>
      <c r="F266" s="132"/>
      <c r="G266" s="127" t="str">
        <f t="shared" si="6"/>
        <v/>
      </c>
      <c r="H266" s="128" t="str">
        <f t="shared" si="7"/>
        <v/>
      </c>
      <c r="I266" s="14"/>
      <c r="J266" s="111"/>
      <c r="K266" s="111"/>
      <c r="L266" s="111"/>
      <c r="M266" s="111"/>
      <c r="N266" s="111"/>
      <c r="O266" s="111"/>
      <c r="P266" s="111"/>
      <c r="Q266" s="111"/>
      <c r="R266" s="111"/>
      <c r="S266" s="111"/>
      <c r="T266" s="111"/>
      <c r="U266" s="111"/>
      <c r="V266" s="111"/>
      <c r="W266" s="111"/>
      <c r="X266" s="111"/>
      <c r="Y266" s="111"/>
      <c r="Z266" s="111"/>
    </row>
    <row r="267" spans="1:26" ht="21" customHeight="1">
      <c r="A267" s="121">
        <v>264</v>
      </c>
      <c r="B267" s="133"/>
      <c r="C267" s="130" t="str">
        <f t="shared" si="8"/>
        <v/>
      </c>
      <c r="D267" s="96"/>
      <c r="E267" s="130" t="str">
        <f t="shared" si="5"/>
        <v/>
      </c>
      <c r="F267" s="132"/>
      <c r="G267" s="127" t="str">
        <f t="shared" si="6"/>
        <v/>
      </c>
      <c r="H267" s="128" t="str">
        <f t="shared" si="7"/>
        <v/>
      </c>
      <c r="I267" s="14"/>
      <c r="J267" s="111"/>
      <c r="K267" s="111"/>
      <c r="L267" s="111"/>
      <c r="M267" s="111"/>
      <c r="N267" s="111"/>
      <c r="O267" s="111"/>
      <c r="P267" s="111"/>
      <c r="Q267" s="111"/>
      <c r="R267" s="111"/>
      <c r="S267" s="111"/>
      <c r="T267" s="111"/>
      <c r="U267" s="111"/>
      <c r="V267" s="111"/>
      <c r="W267" s="111"/>
      <c r="X267" s="111"/>
      <c r="Y267" s="111"/>
      <c r="Z267" s="111"/>
    </row>
    <row r="268" spans="1:26" ht="21" customHeight="1">
      <c r="A268" s="121">
        <v>265</v>
      </c>
      <c r="B268" s="133"/>
      <c r="C268" s="130" t="str">
        <f t="shared" si="8"/>
        <v/>
      </c>
      <c r="D268" s="96"/>
      <c r="E268" s="130" t="str">
        <f t="shared" si="5"/>
        <v/>
      </c>
      <c r="F268" s="132"/>
      <c r="G268" s="127" t="str">
        <f t="shared" si="6"/>
        <v/>
      </c>
      <c r="H268" s="128" t="str">
        <f t="shared" si="7"/>
        <v/>
      </c>
      <c r="I268" s="14"/>
      <c r="J268" s="111"/>
      <c r="K268" s="111"/>
      <c r="L268" s="111"/>
      <c r="M268" s="111"/>
      <c r="N268" s="111"/>
      <c r="O268" s="111"/>
      <c r="P268" s="111"/>
      <c r="Q268" s="111"/>
      <c r="R268" s="111"/>
      <c r="S268" s="111"/>
      <c r="T268" s="111"/>
      <c r="U268" s="111"/>
      <c r="V268" s="111"/>
      <c r="W268" s="111"/>
      <c r="X268" s="111"/>
      <c r="Y268" s="111"/>
      <c r="Z268" s="111"/>
    </row>
    <row r="269" spans="1:26" ht="21" customHeight="1">
      <c r="A269" s="121">
        <v>266</v>
      </c>
      <c r="B269" s="133"/>
      <c r="C269" s="130" t="str">
        <f t="shared" si="8"/>
        <v/>
      </c>
      <c r="D269" s="96"/>
      <c r="E269" s="130" t="str">
        <f t="shared" si="5"/>
        <v/>
      </c>
      <c r="F269" s="132"/>
      <c r="G269" s="127" t="str">
        <f t="shared" si="6"/>
        <v/>
      </c>
      <c r="H269" s="128" t="str">
        <f t="shared" si="7"/>
        <v/>
      </c>
      <c r="I269" s="14"/>
      <c r="J269" s="111"/>
      <c r="K269" s="111"/>
      <c r="L269" s="111"/>
      <c r="M269" s="111"/>
      <c r="N269" s="111"/>
      <c r="O269" s="111"/>
      <c r="P269" s="111"/>
      <c r="Q269" s="111"/>
      <c r="R269" s="111"/>
      <c r="S269" s="111"/>
      <c r="T269" s="111"/>
      <c r="U269" s="111"/>
      <c r="V269" s="111"/>
      <c r="W269" s="111"/>
      <c r="X269" s="111"/>
      <c r="Y269" s="111"/>
      <c r="Z269" s="111"/>
    </row>
    <row r="270" spans="1:26" ht="21" customHeight="1">
      <c r="A270" s="121">
        <v>267</v>
      </c>
      <c r="B270" s="133"/>
      <c r="C270" s="130" t="str">
        <f t="shared" si="8"/>
        <v/>
      </c>
      <c r="D270" s="96"/>
      <c r="E270" s="130" t="str">
        <f t="shared" si="5"/>
        <v/>
      </c>
      <c r="F270" s="132"/>
      <c r="G270" s="127" t="str">
        <f t="shared" si="6"/>
        <v/>
      </c>
      <c r="H270" s="128" t="str">
        <f t="shared" si="7"/>
        <v/>
      </c>
      <c r="I270" s="14"/>
      <c r="J270" s="111"/>
      <c r="K270" s="111"/>
      <c r="L270" s="111"/>
      <c r="M270" s="111"/>
      <c r="N270" s="111"/>
      <c r="O270" s="111"/>
      <c r="P270" s="111"/>
      <c r="Q270" s="111"/>
      <c r="R270" s="111"/>
      <c r="S270" s="111"/>
      <c r="T270" s="111"/>
      <c r="U270" s="111"/>
      <c r="V270" s="111"/>
      <c r="W270" s="111"/>
      <c r="X270" s="111"/>
      <c r="Y270" s="111"/>
      <c r="Z270" s="111"/>
    </row>
    <row r="271" spans="1:26" ht="21" customHeight="1">
      <c r="A271" s="121">
        <v>268</v>
      </c>
      <c r="B271" s="133"/>
      <c r="C271" s="130" t="str">
        <f t="shared" si="8"/>
        <v/>
      </c>
      <c r="D271" s="96"/>
      <c r="E271" s="130" t="str">
        <f t="shared" si="5"/>
        <v/>
      </c>
      <c r="F271" s="132"/>
      <c r="G271" s="127" t="str">
        <f t="shared" si="6"/>
        <v/>
      </c>
      <c r="H271" s="128" t="str">
        <f t="shared" si="7"/>
        <v/>
      </c>
      <c r="I271" s="14"/>
      <c r="J271" s="111"/>
      <c r="K271" s="111"/>
      <c r="L271" s="111"/>
      <c r="M271" s="111"/>
      <c r="N271" s="111"/>
      <c r="O271" s="111"/>
      <c r="P271" s="111"/>
      <c r="Q271" s="111"/>
      <c r="R271" s="111"/>
      <c r="S271" s="111"/>
      <c r="T271" s="111"/>
      <c r="U271" s="111"/>
      <c r="V271" s="111"/>
      <c r="W271" s="111"/>
      <c r="X271" s="111"/>
      <c r="Y271" s="111"/>
      <c r="Z271" s="111"/>
    </row>
    <row r="272" spans="1:26" ht="21" customHeight="1">
      <c r="A272" s="121">
        <v>269</v>
      </c>
      <c r="B272" s="133"/>
      <c r="C272" s="130" t="str">
        <f t="shared" si="8"/>
        <v/>
      </c>
      <c r="D272" s="96"/>
      <c r="E272" s="130" t="str">
        <f t="shared" si="5"/>
        <v/>
      </c>
      <c r="F272" s="132"/>
      <c r="G272" s="127" t="str">
        <f t="shared" si="6"/>
        <v/>
      </c>
      <c r="H272" s="128" t="str">
        <f t="shared" si="7"/>
        <v/>
      </c>
      <c r="I272" s="14"/>
      <c r="J272" s="111"/>
      <c r="K272" s="111"/>
      <c r="L272" s="111"/>
      <c r="M272" s="111"/>
      <c r="N272" s="111"/>
      <c r="O272" s="111"/>
      <c r="P272" s="111"/>
      <c r="Q272" s="111"/>
      <c r="R272" s="111"/>
      <c r="S272" s="111"/>
      <c r="T272" s="111"/>
      <c r="U272" s="111"/>
      <c r="V272" s="111"/>
      <c r="W272" s="111"/>
      <c r="X272" s="111"/>
      <c r="Y272" s="111"/>
      <c r="Z272" s="111"/>
    </row>
    <row r="273" spans="1:26" ht="21" customHeight="1">
      <c r="A273" s="121">
        <v>270</v>
      </c>
      <c r="B273" s="133"/>
      <c r="C273" s="130" t="str">
        <f t="shared" si="8"/>
        <v/>
      </c>
      <c r="D273" s="96"/>
      <c r="E273" s="130" t="str">
        <f t="shared" si="5"/>
        <v/>
      </c>
      <c r="F273" s="132"/>
      <c r="G273" s="127" t="str">
        <f t="shared" si="6"/>
        <v/>
      </c>
      <c r="H273" s="128" t="str">
        <f t="shared" si="7"/>
        <v/>
      </c>
      <c r="I273" s="14"/>
      <c r="J273" s="111"/>
      <c r="K273" s="111"/>
      <c r="L273" s="111"/>
      <c r="M273" s="111"/>
      <c r="N273" s="111"/>
      <c r="O273" s="111"/>
      <c r="P273" s="111"/>
      <c r="Q273" s="111"/>
      <c r="R273" s="111"/>
      <c r="S273" s="111"/>
      <c r="T273" s="111"/>
      <c r="U273" s="111"/>
      <c r="V273" s="111"/>
      <c r="W273" s="111"/>
      <c r="X273" s="111"/>
      <c r="Y273" s="111"/>
      <c r="Z273" s="111"/>
    </row>
    <row r="274" spans="1:26" ht="21" customHeight="1">
      <c r="A274" s="121">
        <v>271</v>
      </c>
      <c r="B274" s="133"/>
      <c r="C274" s="130" t="str">
        <f t="shared" si="8"/>
        <v/>
      </c>
      <c r="D274" s="96"/>
      <c r="E274" s="130" t="str">
        <f t="shared" si="5"/>
        <v/>
      </c>
      <c r="F274" s="132"/>
      <c r="G274" s="127" t="str">
        <f t="shared" si="6"/>
        <v/>
      </c>
      <c r="H274" s="128" t="str">
        <f t="shared" si="7"/>
        <v/>
      </c>
      <c r="I274" s="14"/>
      <c r="J274" s="111"/>
      <c r="K274" s="111"/>
      <c r="L274" s="111"/>
      <c r="M274" s="111"/>
      <c r="N274" s="111"/>
      <c r="O274" s="111"/>
      <c r="P274" s="111"/>
      <c r="Q274" s="111"/>
      <c r="R274" s="111"/>
      <c r="S274" s="111"/>
      <c r="T274" s="111"/>
      <c r="U274" s="111"/>
      <c r="V274" s="111"/>
      <c r="W274" s="111"/>
      <c r="X274" s="111"/>
      <c r="Y274" s="111"/>
      <c r="Z274" s="111"/>
    </row>
    <row r="275" spans="1:26" ht="21" customHeight="1">
      <c r="A275" s="121">
        <v>272</v>
      </c>
      <c r="B275" s="133"/>
      <c r="C275" s="130" t="str">
        <f t="shared" si="8"/>
        <v/>
      </c>
      <c r="D275" s="96"/>
      <c r="E275" s="130" t="str">
        <f t="shared" si="5"/>
        <v/>
      </c>
      <c r="F275" s="132"/>
      <c r="G275" s="127" t="str">
        <f t="shared" si="6"/>
        <v/>
      </c>
      <c r="H275" s="128" t="str">
        <f t="shared" si="7"/>
        <v/>
      </c>
      <c r="I275" s="14"/>
      <c r="J275" s="111"/>
      <c r="K275" s="111"/>
      <c r="L275" s="111"/>
      <c r="M275" s="111"/>
      <c r="N275" s="111"/>
      <c r="O275" s="111"/>
      <c r="P275" s="111"/>
      <c r="Q275" s="111"/>
      <c r="R275" s="111"/>
      <c r="S275" s="111"/>
      <c r="T275" s="111"/>
      <c r="U275" s="111"/>
      <c r="V275" s="111"/>
      <c r="W275" s="111"/>
      <c r="X275" s="111"/>
      <c r="Y275" s="111"/>
      <c r="Z275" s="111"/>
    </row>
    <row r="276" spans="1:26" ht="21" customHeight="1">
      <c r="A276" s="121">
        <v>273</v>
      </c>
      <c r="B276" s="133"/>
      <c r="C276" s="130" t="str">
        <f t="shared" si="8"/>
        <v/>
      </c>
      <c r="D276" s="96"/>
      <c r="E276" s="130" t="str">
        <f t="shared" si="5"/>
        <v/>
      </c>
      <c r="F276" s="132"/>
      <c r="G276" s="127" t="str">
        <f t="shared" si="6"/>
        <v/>
      </c>
      <c r="H276" s="128" t="str">
        <f t="shared" si="7"/>
        <v/>
      </c>
      <c r="I276" s="14"/>
      <c r="J276" s="111"/>
      <c r="K276" s="111"/>
      <c r="L276" s="111"/>
      <c r="M276" s="111"/>
      <c r="N276" s="111"/>
      <c r="O276" s="111"/>
      <c r="P276" s="111"/>
      <c r="Q276" s="111"/>
      <c r="R276" s="111"/>
      <c r="S276" s="111"/>
      <c r="T276" s="111"/>
      <c r="U276" s="111"/>
      <c r="V276" s="111"/>
      <c r="W276" s="111"/>
      <c r="X276" s="111"/>
      <c r="Y276" s="111"/>
      <c r="Z276" s="111"/>
    </row>
    <row r="277" spans="1:26" ht="21" customHeight="1">
      <c r="A277" s="121">
        <v>274</v>
      </c>
      <c r="B277" s="133"/>
      <c r="C277" s="130" t="str">
        <f t="shared" si="8"/>
        <v/>
      </c>
      <c r="D277" s="96"/>
      <c r="E277" s="130" t="str">
        <f t="shared" si="5"/>
        <v/>
      </c>
      <c r="F277" s="132"/>
      <c r="G277" s="127" t="str">
        <f t="shared" si="6"/>
        <v/>
      </c>
      <c r="H277" s="128" t="str">
        <f t="shared" si="7"/>
        <v/>
      </c>
      <c r="I277" s="14"/>
      <c r="J277" s="111"/>
      <c r="K277" s="111"/>
      <c r="L277" s="111"/>
      <c r="M277" s="111"/>
      <c r="N277" s="111"/>
      <c r="O277" s="111"/>
      <c r="P277" s="111"/>
      <c r="Q277" s="111"/>
      <c r="R277" s="111"/>
      <c r="S277" s="111"/>
      <c r="T277" s="111"/>
      <c r="U277" s="111"/>
      <c r="V277" s="111"/>
      <c r="W277" s="111"/>
      <c r="X277" s="111"/>
      <c r="Y277" s="111"/>
      <c r="Z277" s="111"/>
    </row>
    <row r="278" spans="1:26" ht="21" customHeight="1">
      <c r="A278" s="121">
        <v>275</v>
      </c>
      <c r="B278" s="133"/>
      <c r="C278" s="130" t="str">
        <f t="shared" si="8"/>
        <v/>
      </c>
      <c r="D278" s="96"/>
      <c r="E278" s="130" t="str">
        <f t="shared" si="5"/>
        <v/>
      </c>
      <c r="F278" s="132"/>
      <c r="G278" s="127" t="str">
        <f t="shared" si="6"/>
        <v/>
      </c>
      <c r="H278" s="128" t="str">
        <f t="shared" si="7"/>
        <v/>
      </c>
      <c r="I278" s="14"/>
      <c r="J278" s="111"/>
      <c r="K278" s="111"/>
      <c r="L278" s="111"/>
      <c r="M278" s="111"/>
      <c r="N278" s="111"/>
      <c r="O278" s="111"/>
      <c r="P278" s="111"/>
      <c r="Q278" s="111"/>
      <c r="R278" s="111"/>
      <c r="S278" s="111"/>
      <c r="T278" s="111"/>
      <c r="U278" s="111"/>
      <c r="V278" s="111"/>
      <c r="W278" s="111"/>
      <c r="X278" s="111"/>
      <c r="Y278" s="111"/>
      <c r="Z278" s="111"/>
    </row>
    <row r="279" spans="1:26" ht="21" customHeight="1">
      <c r="A279" s="121">
        <v>276</v>
      </c>
      <c r="B279" s="133"/>
      <c r="C279" s="130" t="str">
        <f t="shared" si="8"/>
        <v/>
      </c>
      <c r="D279" s="96"/>
      <c r="E279" s="130" t="str">
        <f t="shared" si="5"/>
        <v/>
      </c>
      <c r="F279" s="132"/>
      <c r="G279" s="127" t="str">
        <f t="shared" si="6"/>
        <v/>
      </c>
      <c r="H279" s="128" t="str">
        <f t="shared" si="7"/>
        <v/>
      </c>
      <c r="I279" s="14"/>
      <c r="J279" s="111"/>
      <c r="K279" s="111"/>
      <c r="L279" s="111"/>
      <c r="M279" s="111"/>
      <c r="N279" s="111"/>
      <c r="O279" s="111"/>
      <c r="P279" s="111"/>
      <c r="Q279" s="111"/>
      <c r="R279" s="111"/>
      <c r="S279" s="111"/>
      <c r="T279" s="111"/>
      <c r="U279" s="111"/>
      <c r="V279" s="111"/>
      <c r="W279" s="111"/>
      <c r="X279" s="111"/>
      <c r="Y279" s="111"/>
      <c r="Z279" s="111"/>
    </row>
    <row r="280" spans="1:26" ht="21" customHeight="1">
      <c r="A280" s="121">
        <v>277</v>
      </c>
      <c r="B280" s="133"/>
      <c r="C280" s="130" t="str">
        <f t="shared" si="8"/>
        <v/>
      </c>
      <c r="D280" s="96"/>
      <c r="E280" s="130" t="str">
        <f t="shared" si="5"/>
        <v/>
      </c>
      <c r="F280" s="132"/>
      <c r="G280" s="127" t="str">
        <f t="shared" si="6"/>
        <v/>
      </c>
      <c r="H280" s="128" t="str">
        <f t="shared" si="7"/>
        <v/>
      </c>
      <c r="I280" s="14"/>
      <c r="J280" s="111"/>
      <c r="K280" s="111"/>
      <c r="L280" s="111"/>
      <c r="M280" s="111"/>
      <c r="N280" s="111"/>
      <c r="O280" s="111"/>
      <c r="P280" s="111"/>
      <c r="Q280" s="111"/>
      <c r="R280" s="111"/>
      <c r="S280" s="111"/>
      <c r="T280" s="111"/>
      <c r="U280" s="111"/>
      <c r="V280" s="111"/>
      <c r="W280" s="111"/>
      <c r="X280" s="111"/>
      <c r="Y280" s="111"/>
      <c r="Z280" s="111"/>
    </row>
    <row r="281" spans="1:26" ht="21" customHeight="1">
      <c r="A281" s="121">
        <v>278</v>
      </c>
      <c r="B281" s="133"/>
      <c r="C281" s="130" t="str">
        <f t="shared" si="8"/>
        <v/>
      </c>
      <c r="D281" s="96"/>
      <c r="E281" s="130" t="str">
        <f t="shared" si="5"/>
        <v/>
      </c>
      <c r="F281" s="132"/>
      <c r="G281" s="127" t="str">
        <f t="shared" si="6"/>
        <v/>
      </c>
      <c r="H281" s="128" t="str">
        <f t="shared" si="7"/>
        <v/>
      </c>
      <c r="I281" s="14"/>
      <c r="J281" s="111"/>
      <c r="K281" s="111"/>
      <c r="L281" s="111"/>
      <c r="M281" s="111"/>
      <c r="N281" s="111"/>
      <c r="O281" s="111"/>
      <c r="P281" s="111"/>
      <c r="Q281" s="111"/>
      <c r="R281" s="111"/>
      <c r="S281" s="111"/>
      <c r="T281" s="111"/>
      <c r="U281" s="111"/>
      <c r="V281" s="111"/>
      <c r="W281" s="111"/>
      <c r="X281" s="111"/>
      <c r="Y281" s="111"/>
      <c r="Z281" s="111"/>
    </row>
    <row r="282" spans="1:26" ht="21" customHeight="1">
      <c r="A282" s="121">
        <v>279</v>
      </c>
      <c r="B282" s="133"/>
      <c r="C282" s="130" t="str">
        <f t="shared" si="8"/>
        <v/>
      </c>
      <c r="D282" s="96"/>
      <c r="E282" s="130" t="str">
        <f t="shared" si="5"/>
        <v/>
      </c>
      <c r="F282" s="132"/>
      <c r="G282" s="127" t="str">
        <f t="shared" si="6"/>
        <v/>
      </c>
      <c r="H282" s="128" t="str">
        <f t="shared" si="7"/>
        <v/>
      </c>
      <c r="I282" s="14"/>
      <c r="J282" s="111"/>
      <c r="K282" s="111"/>
      <c r="L282" s="111"/>
      <c r="M282" s="111"/>
      <c r="N282" s="111"/>
      <c r="O282" s="111"/>
      <c r="P282" s="111"/>
      <c r="Q282" s="111"/>
      <c r="R282" s="111"/>
      <c r="S282" s="111"/>
      <c r="T282" s="111"/>
      <c r="U282" s="111"/>
      <c r="V282" s="111"/>
      <c r="W282" s="111"/>
      <c r="X282" s="111"/>
      <c r="Y282" s="111"/>
      <c r="Z282" s="111"/>
    </row>
    <row r="283" spans="1:26" ht="21" customHeight="1">
      <c r="A283" s="121">
        <v>280</v>
      </c>
      <c r="B283" s="133"/>
      <c r="C283" s="130" t="str">
        <f t="shared" si="8"/>
        <v/>
      </c>
      <c r="D283" s="96"/>
      <c r="E283" s="130" t="str">
        <f t="shared" si="5"/>
        <v/>
      </c>
      <c r="F283" s="132"/>
      <c r="G283" s="127" t="str">
        <f t="shared" si="6"/>
        <v/>
      </c>
      <c r="H283" s="128" t="str">
        <f t="shared" si="7"/>
        <v/>
      </c>
      <c r="I283" s="14"/>
      <c r="J283" s="111"/>
      <c r="K283" s="111"/>
      <c r="L283" s="111"/>
      <c r="M283" s="111"/>
      <c r="N283" s="111"/>
      <c r="O283" s="111"/>
      <c r="P283" s="111"/>
      <c r="Q283" s="111"/>
      <c r="R283" s="111"/>
      <c r="S283" s="111"/>
      <c r="T283" s="111"/>
      <c r="U283" s="111"/>
      <c r="V283" s="111"/>
      <c r="W283" s="111"/>
      <c r="X283" s="111"/>
      <c r="Y283" s="111"/>
      <c r="Z283" s="111"/>
    </row>
    <row r="284" spans="1:26" ht="21" customHeight="1">
      <c r="A284" s="121">
        <v>281</v>
      </c>
      <c r="B284" s="133"/>
      <c r="C284" s="130" t="str">
        <f t="shared" si="8"/>
        <v/>
      </c>
      <c r="D284" s="96"/>
      <c r="E284" s="130" t="str">
        <f t="shared" si="5"/>
        <v/>
      </c>
      <c r="F284" s="132"/>
      <c r="G284" s="127" t="str">
        <f t="shared" si="6"/>
        <v/>
      </c>
      <c r="H284" s="128" t="str">
        <f t="shared" si="7"/>
        <v/>
      </c>
      <c r="I284" s="14"/>
      <c r="J284" s="111"/>
      <c r="K284" s="111"/>
      <c r="L284" s="111"/>
      <c r="M284" s="111"/>
      <c r="N284" s="111"/>
      <c r="O284" s="111"/>
      <c r="P284" s="111"/>
      <c r="Q284" s="111"/>
      <c r="R284" s="111"/>
      <c r="S284" s="111"/>
      <c r="T284" s="111"/>
      <c r="U284" s="111"/>
      <c r="V284" s="111"/>
      <c r="W284" s="111"/>
      <c r="X284" s="111"/>
      <c r="Y284" s="111"/>
      <c r="Z284" s="111"/>
    </row>
    <row r="285" spans="1:26" ht="21" customHeight="1">
      <c r="A285" s="121">
        <v>282</v>
      </c>
      <c r="B285" s="133"/>
      <c r="C285" s="130" t="str">
        <f t="shared" si="8"/>
        <v/>
      </c>
      <c r="D285" s="96"/>
      <c r="E285" s="130" t="str">
        <f t="shared" si="5"/>
        <v/>
      </c>
      <c r="F285" s="132"/>
      <c r="G285" s="127" t="str">
        <f t="shared" si="6"/>
        <v/>
      </c>
      <c r="H285" s="128" t="str">
        <f t="shared" si="7"/>
        <v/>
      </c>
      <c r="I285" s="14"/>
      <c r="J285" s="111"/>
      <c r="K285" s="111"/>
      <c r="L285" s="111"/>
      <c r="M285" s="111"/>
      <c r="N285" s="111"/>
      <c r="O285" s="111"/>
      <c r="P285" s="111"/>
      <c r="Q285" s="111"/>
      <c r="R285" s="111"/>
      <c r="S285" s="111"/>
      <c r="T285" s="111"/>
      <c r="U285" s="111"/>
      <c r="V285" s="111"/>
      <c r="W285" s="111"/>
      <c r="X285" s="111"/>
      <c r="Y285" s="111"/>
      <c r="Z285" s="111"/>
    </row>
    <row r="286" spans="1:26" ht="21" customHeight="1">
      <c r="A286" s="121">
        <v>283</v>
      </c>
      <c r="B286" s="133"/>
      <c r="C286" s="130" t="str">
        <f t="shared" si="8"/>
        <v/>
      </c>
      <c r="D286" s="96"/>
      <c r="E286" s="130" t="str">
        <f t="shared" si="5"/>
        <v/>
      </c>
      <c r="F286" s="132"/>
      <c r="G286" s="127" t="str">
        <f t="shared" si="6"/>
        <v/>
      </c>
      <c r="H286" s="128" t="str">
        <f t="shared" si="7"/>
        <v/>
      </c>
      <c r="I286" s="14"/>
      <c r="J286" s="111"/>
      <c r="K286" s="111"/>
      <c r="L286" s="111"/>
      <c r="M286" s="111"/>
      <c r="N286" s="111"/>
      <c r="O286" s="111"/>
      <c r="P286" s="111"/>
      <c r="Q286" s="111"/>
      <c r="R286" s="111"/>
      <c r="S286" s="111"/>
      <c r="T286" s="111"/>
      <c r="U286" s="111"/>
      <c r="V286" s="111"/>
      <c r="W286" s="111"/>
      <c r="X286" s="111"/>
      <c r="Y286" s="111"/>
      <c r="Z286" s="111"/>
    </row>
    <row r="287" spans="1:26" ht="21" customHeight="1">
      <c r="A287" s="121">
        <v>284</v>
      </c>
      <c r="B287" s="133"/>
      <c r="C287" s="130" t="str">
        <f t="shared" si="8"/>
        <v/>
      </c>
      <c r="D287" s="96"/>
      <c r="E287" s="130" t="str">
        <f t="shared" si="5"/>
        <v/>
      </c>
      <c r="F287" s="132"/>
      <c r="G287" s="127" t="str">
        <f t="shared" si="6"/>
        <v/>
      </c>
      <c r="H287" s="128" t="str">
        <f t="shared" si="7"/>
        <v/>
      </c>
      <c r="I287" s="14"/>
      <c r="J287" s="111"/>
      <c r="K287" s="111"/>
      <c r="L287" s="111"/>
      <c r="M287" s="111"/>
      <c r="N287" s="111"/>
      <c r="O287" s="111"/>
      <c r="P287" s="111"/>
      <c r="Q287" s="111"/>
      <c r="R287" s="111"/>
      <c r="S287" s="111"/>
      <c r="T287" s="111"/>
      <c r="U287" s="111"/>
      <c r="V287" s="111"/>
      <c r="W287" s="111"/>
      <c r="X287" s="111"/>
      <c r="Y287" s="111"/>
      <c r="Z287" s="111"/>
    </row>
    <row r="288" spans="1:26" ht="21" customHeight="1">
      <c r="A288" s="121">
        <v>285</v>
      </c>
      <c r="B288" s="133"/>
      <c r="C288" s="130" t="str">
        <f t="shared" si="8"/>
        <v/>
      </c>
      <c r="D288" s="96"/>
      <c r="E288" s="130" t="str">
        <f t="shared" si="5"/>
        <v/>
      </c>
      <c r="F288" s="132"/>
      <c r="G288" s="127" t="str">
        <f t="shared" si="6"/>
        <v/>
      </c>
      <c r="H288" s="128" t="str">
        <f t="shared" si="7"/>
        <v/>
      </c>
      <c r="I288" s="14"/>
      <c r="J288" s="111"/>
      <c r="K288" s="111"/>
      <c r="L288" s="111"/>
      <c r="M288" s="111"/>
      <c r="N288" s="111"/>
      <c r="O288" s="111"/>
      <c r="P288" s="111"/>
      <c r="Q288" s="111"/>
      <c r="R288" s="111"/>
      <c r="S288" s="111"/>
      <c r="T288" s="111"/>
      <c r="U288" s="111"/>
      <c r="V288" s="111"/>
      <c r="W288" s="111"/>
      <c r="X288" s="111"/>
      <c r="Y288" s="111"/>
      <c r="Z288" s="111"/>
    </row>
    <row r="289" spans="1:26" ht="21" customHeight="1">
      <c r="A289" s="121">
        <v>286</v>
      </c>
      <c r="B289" s="133"/>
      <c r="C289" s="130" t="str">
        <f t="shared" si="8"/>
        <v/>
      </c>
      <c r="D289" s="96"/>
      <c r="E289" s="130" t="str">
        <f t="shared" si="5"/>
        <v/>
      </c>
      <c r="F289" s="132"/>
      <c r="G289" s="127" t="str">
        <f t="shared" si="6"/>
        <v/>
      </c>
      <c r="H289" s="128" t="str">
        <f t="shared" si="7"/>
        <v/>
      </c>
      <c r="I289" s="14"/>
      <c r="J289" s="111"/>
      <c r="K289" s="111"/>
      <c r="L289" s="111"/>
      <c r="M289" s="111"/>
      <c r="N289" s="111"/>
      <c r="O289" s="111"/>
      <c r="P289" s="111"/>
      <c r="Q289" s="111"/>
      <c r="R289" s="111"/>
      <c r="S289" s="111"/>
      <c r="T289" s="111"/>
      <c r="U289" s="111"/>
      <c r="V289" s="111"/>
      <c r="W289" s="111"/>
      <c r="X289" s="111"/>
      <c r="Y289" s="111"/>
      <c r="Z289" s="111"/>
    </row>
    <row r="290" spans="1:26" ht="21" customHeight="1">
      <c r="A290" s="121">
        <v>287</v>
      </c>
      <c r="B290" s="133"/>
      <c r="C290" s="130" t="str">
        <f t="shared" si="8"/>
        <v/>
      </c>
      <c r="D290" s="96"/>
      <c r="E290" s="130" t="str">
        <f t="shared" si="5"/>
        <v/>
      </c>
      <c r="F290" s="132"/>
      <c r="G290" s="127" t="str">
        <f t="shared" si="6"/>
        <v/>
      </c>
      <c r="H290" s="128" t="str">
        <f t="shared" si="7"/>
        <v/>
      </c>
      <c r="I290" s="14"/>
      <c r="J290" s="111"/>
      <c r="K290" s="111"/>
      <c r="L290" s="111"/>
      <c r="M290" s="111"/>
      <c r="N290" s="111"/>
      <c r="O290" s="111"/>
      <c r="P290" s="111"/>
      <c r="Q290" s="111"/>
      <c r="R290" s="111"/>
      <c r="S290" s="111"/>
      <c r="T290" s="111"/>
      <c r="U290" s="111"/>
      <c r="V290" s="111"/>
      <c r="W290" s="111"/>
      <c r="X290" s="111"/>
      <c r="Y290" s="111"/>
      <c r="Z290" s="111"/>
    </row>
    <row r="291" spans="1:26" ht="21" customHeight="1">
      <c r="A291" s="121">
        <v>288</v>
      </c>
      <c r="B291" s="133"/>
      <c r="C291" s="130" t="str">
        <f t="shared" si="8"/>
        <v/>
      </c>
      <c r="D291" s="96"/>
      <c r="E291" s="130" t="str">
        <f t="shared" si="5"/>
        <v/>
      </c>
      <c r="F291" s="132"/>
      <c r="G291" s="127" t="str">
        <f t="shared" si="6"/>
        <v/>
      </c>
      <c r="H291" s="128" t="str">
        <f t="shared" si="7"/>
        <v/>
      </c>
      <c r="I291" s="14"/>
      <c r="J291" s="111"/>
      <c r="K291" s="111"/>
      <c r="L291" s="111"/>
      <c r="M291" s="111"/>
      <c r="N291" s="111"/>
      <c r="O291" s="111"/>
      <c r="P291" s="111"/>
      <c r="Q291" s="111"/>
      <c r="R291" s="111"/>
      <c r="S291" s="111"/>
      <c r="T291" s="111"/>
      <c r="U291" s="111"/>
      <c r="V291" s="111"/>
      <c r="W291" s="111"/>
      <c r="X291" s="111"/>
      <c r="Y291" s="111"/>
      <c r="Z291" s="111"/>
    </row>
    <row r="292" spans="1:26" ht="21" customHeight="1">
      <c r="A292" s="121">
        <v>289</v>
      </c>
      <c r="B292" s="133"/>
      <c r="C292" s="130" t="str">
        <f t="shared" si="8"/>
        <v/>
      </c>
      <c r="D292" s="96"/>
      <c r="E292" s="130" t="str">
        <f t="shared" si="5"/>
        <v/>
      </c>
      <c r="F292" s="132"/>
      <c r="G292" s="127" t="str">
        <f t="shared" si="6"/>
        <v/>
      </c>
      <c r="H292" s="128" t="str">
        <f t="shared" si="7"/>
        <v/>
      </c>
      <c r="I292" s="14"/>
      <c r="J292" s="111"/>
      <c r="K292" s="111"/>
      <c r="L292" s="111"/>
      <c r="M292" s="111"/>
      <c r="N292" s="111"/>
      <c r="O292" s="111"/>
      <c r="P292" s="111"/>
      <c r="Q292" s="111"/>
      <c r="R292" s="111"/>
      <c r="S292" s="111"/>
      <c r="T292" s="111"/>
      <c r="U292" s="111"/>
      <c r="V292" s="111"/>
      <c r="W292" s="111"/>
      <c r="X292" s="111"/>
      <c r="Y292" s="111"/>
      <c r="Z292" s="111"/>
    </row>
    <row r="293" spans="1:26" ht="21" customHeight="1">
      <c r="A293" s="121">
        <v>290</v>
      </c>
      <c r="B293" s="133"/>
      <c r="C293" s="130" t="str">
        <f t="shared" si="8"/>
        <v/>
      </c>
      <c r="D293" s="96"/>
      <c r="E293" s="130" t="str">
        <f t="shared" si="5"/>
        <v/>
      </c>
      <c r="F293" s="132"/>
      <c r="G293" s="127" t="str">
        <f t="shared" si="6"/>
        <v/>
      </c>
      <c r="H293" s="128" t="str">
        <f t="shared" si="7"/>
        <v/>
      </c>
      <c r="I293" s="14"/>
      <c r="J293" s="111"/>
      <c r="K293" s="111"/>
      <c r="L293" s="111"/>
      <c r="M293" s="111"/>
      <c r="N293" s="111"/>
      <c r="O293" s="111"/>
      <c r="P293" s="111"/>
      <c r="Q293" s="111"/>
      <c r="R293" s="111"/>
      <c r="S293" s="111"/>
      <c r="T293" s="111"/>
      <c r="U293" s="111"/>
      <c r="V293" s="111"/>
      <c r="W293" s="111"/>
      <c r="X293" s="111"/>
      <c r="Y293" s="111"/>
      <c r="Z293" s="111"/>
    </row>
    <row r="294" spans="1:26" ht="21" customHeight="1">
      <c r="A294" s="121">
        <v>291</v>
      </c>
      <c r="B294" s="133"/>
      <c r="C294" s="130" t="str">
        <f t="shared" si="8"/>
        <v/>
      </c>
      <c r="D294" s="96"/>
      <c r="E294" s="130" t="str">
        <f t="shared" si="5"/>
        <v/>
      </c>
      <c r="F294" s="132"/>
      <c r="G294" s="127" t="str">
        <f t="shared" si="6"/>
        <v/>
      </c>
      <c r="H294" s="128" t="str">
        <f t="shared" si="7"/>
        <v/>
      </c>
      <c r="I294" s="14"/>
      <c r="J294" s="111"/>
      <c r="K294" s="111"/>
      <c r="L294" s="111"/>
      <c r="M294" s="111"/>
      <c r="N294" s="111"/>
      <c r="O294" s="111"/>
      <c r="P294" s="111"/>
      <c r="Q294" s="111"/>
      <c r="R294" s="111"/>
      <c r="S294" s="111"/>
      <c r="T294" s="111"/>
      <c r="U294" s="111"/>
      <c r="V294" s="111"/>
      <c r="W294" s="111"/>
      <c r="X294" s="111"/>
      <c r="Y294" s="111"/>
      <c r="Z294" s="111"/>
    </row>
    <row r="295" spans="1:26" ht="21" customHeight="1">
      <c r="A295" s="121">
        <v>292</v>
      </c>
      <c r="B295" s="133"/>
      <c r="C295" s="130" t="str">
        <f t="shared" si="8"/>
        <v/>
      </c>
      <c r="D295" s="96"/>
      <c r="E295" s="130" t="str">
        <f t="shared" si="5"/>
        <v/>
      </c>
      <c r="F295" s="132"/>
      <c r="G295" s="127" t="str">
        <f t="shared" si="6"/>
        <v/>
      </c>
      <c r="H295" s="128" t="str">
        <f t="shared" si="7"/>
        <v/>
      </c>
      <c r="I295" s="14"/>
      <c r="J295" s="111"/>
      <c r="K295" s="111"/>
      <c r="L295" s="111"/>
      <c r="M295" s="111"/>
      <c r="N295" s="111"/>
      <c r="O295" s="111"/>
      <c r="P295" s="111"/>
      <c r="Q295" s="111"/>
      <c r="R295" s="111"/>
      <c r="S295" s="111"/>
      <c r="T295" s="111"/>
      <c r="U295" s="111"/>
      <c r="V295" s="111"/>
      <c r="W295" s="111"/>
      <c r="X295" s="111"/>
      <c r="Y295" s="111"/>
      <c r="Z295" s="111"/>
    </row>
    <row r="296" spans="1:26" ht="21" customHeight="1">
      <c r="A296" s="121">
        <v>293</v>
      </c>
      <c r="B296" s="133"/>
      <c r="C296" s="130" t="str">
        <f t="shared" si="8"/>
        <v/>
      </c>
      <c r="D296" s="96"/>
      <c r="E296" s="130" t="str">
        <f t="shared" si="5"/>
        <v/>
      </c>
      <c r="F296" s="132"/>
      <c r="G296" s="127" t="str">
        <f t="shared" si="6"/>
        <v/>
      </c>
      <c r="H296" s="128" t="str">
        <f t="shared" si="7"/>
        <v/>
      </c>
      <c r="I296" s="14"/>
      <c r="J296" s="111"/>
      <c r="K296" s="111"/>
      <c r="L296" s="111"/>
      <c r="M296" s="111"/>
      <c r="N296" s="111"/>
      <c r="O296" s="111"/>
      <c r="P296" s="111"/>
      <c r="Q296" s="111"/>
      <c r="R296" s="111"/>
      <c r="S296" s="111"/>
      <c r="T296" s="111"/>
      <c r="U296" s="111"/>
      <c r="V296" s="111"/>
      <c r="W296" s="111"/>
      <c r="X296" s="111"/>
      <c r="Y296" s="111"/>
      <c r="Z296" s="111"/>
    </row>
    <row r="297" spans="1:26" ht="21" customHeight="1">
      <c r="A297" s="121">
        <v>294</v>
      </c>
      <c r="B297" s="133"/>
      <c r="C297" s="130" t="str">
        <f t="shared" si="8"/>
        <v/>
      </c>
      <c r="D297" s="96"/>
      <c r="E297" s="130" t="str">
        <f t="shared" si="5"/>
        <v/>
      </c>
      <c r="F297" s="132"/>
      <c r="G297" s="127" t="str">
        <f t="shared" si="6"/>
        <v/>
      </c>
      <c r="H297" s="128" t="str">
        <f t="shared" si="7"/>
        <v/>
      </c>
      <c r="I297" s="14"/>
      <c r="J297" s="111"/>
      <c r="K297" s="111"/>
      <c r="L297" s="111"/>
      <c r="M297" s="111"/>
      <c r="N297" s="111"/>
      <c r="O297" s="111"/>
      <c r="P297" s="111"/>
      <c r="Q297" s="111"/>
      <c r="R297" s="111"/>
      <c r="S297" s="111"/>
      <c r="T297" s="111"/>
      <c r="U297" s="111"/>
      <c r="V297" s="111"/>
      <c r="W297" s="111"/>
      <c r="X297" s="111"/>
      <c r="Y297" s="111"/>
      <c r="Z297" s="111"/>
    </row>
    <row r="298" spans="1:26" ht="21" customHeight="1">
      <c r="A298" s="121">
        <v>295</v>
      </c>
      <c r="B298" s="133"/>
      <c r="C298" s="130" t="str">
        <f t="shared" si="8"/>
        <v/>
      </c>
      <c r="D298" s="96"/>
      <c r="E298" s="130" t="str">
        <f t="shared" si="5"/>
        <v/>
      </c>
      <c r="F298" s="132"/>
      <c r="G298" s="127" t="str">
        <f t="shared" si="6"/>
        <v/>
      </c>
      <c r="H298" s="128" t="str">
        <f t="shared" si="7"/>
        <v/>
      </c>
      <c r="I298" s="14"/>
      <c r="J298" s="111"/>
      <c r="K298" s="111"/>
      <c r="L298" s="111"/>
      <c r="M298" s="111"/>
      <c r="N298" s="111"/>
      <c r="O298" s="111"/>
      <c r="P298" s="111"/>
      <c r="Q298" s="111"/>
      <c r="R298" s="111"/>
      <c r="S298" s="111"/>
      <c r="T298" s="111"/>
      <c r="U298" s="111"/>
      <c r="V298" s="111"/>
      <c r="W298" s="111"/>
      <c r="X298" s="111"/>
      <c r="Y298" s="111"/>
      <c r="Z298" s="111"/>
    </row>
    <row r="299" spans="1:26" ht="21" customHeight="1">
      <c r="A299" s="121">
        <v>296</v>
      </c>
      <c r="B299" s="133"/>
      <c r="C299" s="130" t="str">
        <f t="shared" si="8"/>
        <v/>
      </c>
      <c r="D299" s="96"/>
      <c r="E299" s="130" t="str">
        <f t="shared" si="5"/>
        <v/>
      </c>
      <c r="F299" s="132"/>
      <c r="G299" s="127" t="str">
        <f t="shared" si="6"/>
        <v/>
      </c>
      <c r="H299" s="128" t="str">
        <f t="shared" si="7"/>
        <v/>
      </c>
      <c r="I299" s="14"/>
      <c r="J299" s="111"/>
      <c r="K299" s="111"/>
      <c r="L299" s="111"/>
      <c r="M299" s="111"/>
      <c r="N299" s="111"/>
      <c r="O299" s="111"/>
      <c r="P299" s="111"/>
      <c r="Q299" s="111"/>
      <c r="R299" s="111"/>
      <c r="S299" s="111"/>
      <c r="T299" s="111"/>
      <c r="U299" s="111"/>
      <c r="V299" s="111"/>
      <c r="W299" s="111"/>
      <c r="X299" s="111"/>
      <c r="Y299" s="111"/>
      <c r="Z299" s="111"/>
    </row>
    <row r="300" spans="1:26" ht="21" customHeight="1">
      <c r="A300" s="121">
        <v>297</v>
      </c>
      <c r="B300" s="133"/>
      <c r="C300" s="130" t="str">
        <f t="shared" si="8"/>
        <v/>
      </c>
      <c r="D300" s="96"/>
      <c r="E300" s="130" t="str">
        <f t="shared" si="5"/>
        <v/>
      </c>
      <c r="F300" s="132"/>
      <c r="G300" s="127" t="str">
        <f t="shared" si="6"/>
        <v/>
      </c>
      <c r="H300" s="128" t="str">
        <f t="shared" si="7"/>
        <v/>
      </c>
      <c r="I300" s="14"/>
      <c r="J300" s="111"/>
      <c r="K300" s="111"/>
      <c r="L300" s="111"/>
      <c r="M300" s="111"/>
      <c r="N300" s="111"/>
      <c r="O300" s="111"/>
      <c r="P300" s="111"/>
      <c r="Q300" s="111"/>
      <c r="R300" s="111"/>
      <c r="S300" s="111"/>
      <c r="T300" s="111"/>
      <c r="U300" s="111"/>
      <c r="V300" s="111"/>
      <c r="W300" s="111"/>
      <c r="X300" s="111"/>
      <c r="Y300" s="111"/>
      <c r="Z300" s="111"/>
    </row>
    <row r="301" spans="1:26" ht="21" customHeight="1">
      <c r="A301" s="121">
        <v>298</v>
      </c>
      <c r="B301" s="133"/>
      <c r="C301" s="130" t="str">
        <f t="shared" si="8"/>
        <v/>
      </c>
      <c r="D301" s="96"/>
      <c r="E301" s="130" t="str">
        <f t="shared" si="5"/>
        <v/>
      </c>
      <c r="F301" s="132"/>
      <c r="G301" s="127" t="str">
        <f t="shared" si="6"/>
        <v/>
      </c>
      <c r="H301" s="128" t="str">
        <f t="shared" si="7"/>
        <v/>
      </c>
      <c r="I301" s="14"/>
      <c r="J301" s="111"/>
      <c r="K301" s="111"/>
      <c r="L301" s="111"/>
      <c r="M301" s="111"/>
      <c r="N301" s="111"/>
      <c r="O301" s="111"/>
      <c r="P301" s="111"/>
      <c r="Q301" s="111"/>
      <c r="R301" s="111"/>
      <c r="S301" s="111"/>
      <c r="T301" s="111"/>
      <c r="U301" s="111"/>
      <c r="V301" s="111"/>
      <c r="W301" s="111"/>
      <c r="X301" s="111"/>
      <c r="Y301" s="111"/>
      <c r="Z301" s="111"/>
    </row>
    <row r="302" spans="1:26" ht="21" customHeight="1">
      <c r="A302" s="121">
        <v>299</v>
      </c>
      <c r="B302" s="133"/>
      <c r="C302" s="130" t="str">
        <f t="shared" si="8"/>
        <v/>
      </c>
      <c r="D302" s="96"/>
      <c r="E302" s="130" t="str">
        <f t="shared" si="5"/>
        <v/>
      </c>
      <c r="F302" s="132"/>
      <c r="G302" s="127" t="str">
        <f t="shared" si="6"/>
        <v/>
      </c>
      <c r="H302" s="128" t="str">
        <f t="shared" si="7"/>
        <v/>
      </c>
      <c r="I302" s="14"/>
      <c r="J302" s="111"/>
      <c r="K302" s="111"/>
      <c r="L302" s="111"/>
      <c r="M302" s="111"/>
      <c r="N302" s="111"/>
      <c r="O302" s="111"/>
      <c r="P302" s="111"/>
      <c r="Q302" s="111"/>
      <c r="R302" s="111"/>
      <c r="S302" s="111"/>
      <c r="T302" s="111"/>
      <c r="U302" s="111"/>
      <c r="V302" s="111"/>
      <c r="W302" s="111"/>
      <c r="X302" s="111"/>
      <c r="Y302" s="111"/>
      <c r="Z302" s="111"/>
    </row>
    <row r="303" spans="1:26" ht="21" customHeight="1">
      <c r="A303" s="121">
        <v>300</v>
      </c>
      <c r="B303" s="133"/>
      <c r="C303" s="130" t="str">
        <f t="shared" si="8"/>
        <v/>
      </c>
      <c r="D303" s="96"/>
      <c r="E303" s="130" t="str">
        <f t="shared" si="5"/>
        <v/>
      </c>
      <c r="F303" s="132"/>
      <c r="G303" s="127" t="str">
        <f t="shared" si="6"/>
        <v/>
      </c>
      <c r="H303" s="128" t="str">
        <f t="shared" si="7"/>
        <v/>
      </c>
      <c r="I303" s="14"/>
      <c r="J303" s="111"/>
      <c r="K303" s="111"/>
      <c r="L303" s="111"/>
      <c r="M303" s="111"/>
      <c r="N303" s="111"/>
      <c r="O303" s="111"/>
      <c r="P303" s="111"/>
      <c r="Q303" s="111"/>
      <c r="R303" s="111"/>
      <c r="S303" s="111"/>
      <c r="T303" s="111"/>
      <c r="U303" s="111"/>
      <c r="V303" s="111"/>
      <c r="W303" s="111"/>
      <c r="X303" s="111"/>
      <c r="Y303" s="111"/>
      <c r="Z303" s="111"/>
    </row>
    <row r="304" spans="1:26" ht="21" customHeight="1">
      <c r="A304" s="121">
        <v>301</v>
      </c>
      <c r="B304" s="133"/>
      <c r="C304" s="130" t="str">
        <f t="shared" si="8"/>
        <v/>
      </c>
      <c r="D304" s="96"/>
      <c r="E304" s="130" t="str">
        <f t="shared" si="5"/>
        <v/>
      </c>
      <c r="F304" s="132"/>
      <c r="G304" s="127" t="str">
        <f t="shared" si="6"/>
        <v/>
      </c>
      <c r="H304" s="128" t="str">
        <f t="shared" si="7"/>
        <v/>
      </c>
      <c r="I304" s="14"/>
      <c r="J304" s="111"/>
      <c r="K304" s="111"/>
      <c r="L304" s="111"/>
      <c r="M304" s="111"/>
      <c r="N304" s="111"/>
      <c r="O304" s="111"/>
      <c r="P304" s="111"/>
      <c r="Q304" s="111"/>
      <c r="R304" s="111"/>
      <c r="S304" s="111"/>
      <c r="T304" s="111"/>
      <c r="U304" s="111"/>
      <c r="V304" s="111"/>
      <c r="W304" s="111"/>
      <c r="X304" s="111"/>
      <c r="Y304" s="111"/>
      <c r="Z304" s="111"/>
    </row>
    <row r="305" spans="1:26" ht="21" customHeight="1">
      <c r="A305" s="121">
        <v>302</v>
      </c>
      <c r="B305" s="133"/>
      <c r="C305" s="130" t="str">
        <f t="shared" si="8"/>
        <v/>
      </c>
      <c r="D305" s="96"/>
      <c r="E305" s="130" t="str">
        <f t="shared" si="5"/>
        <v/>
      </c>
      <c r="F305" s="132"/>
      <c r="G305" s="127" t="str">
        <f t="shared" si="6"/>
        <v/>
      </c>
      <c r="H305" s="128" t="str">
        <f t="shared" si="7"/>
        <v/>
      </c>
      <c r="I305" s="14"/>
      <c r="J305" s="111"/>
      <c r="K305" s="111"/>
      <c r="L305" s="111"/>
      <c r="M305" s="111"/>
      <c r="N305" s="111"/>
      <c r="O305" s="111"/>
      <c r="P305" s="111"/>
      <c r="Q305" s="111"/>
      <c r="R305" s="111"/>
      <c r="S305" s="111"/>
      <c r="T305" s="111"/>
      <c r="U305" s="111"/>
      <c r="V305" s="111"/>
      <c r="W305" s="111"/>
      <c r="X305" s="111"/>
      <c r="Y305" s="111"/>
      <c r="Z305" s="111"/>
    </row>
    <row r="306" spans="1:26" ht="21" customHeight="1">
      <c r="A306" s="121">
        <v>303</v>
      </c>
      <c r="B306" s="133"/>
      <c r="C306" s="130" t="str">
        <f t="shared" si="8"/>
        <v/>
      </c>
      <c r="D306" s="96"/>
      <c r="E306" s="130" t="str">
        <f t="shared" si="5"/>
        <v/>
      </c>
      <c r="F306" s="132"/>
      <c r="G306" s="127" t="str">
        <f t="shared" si="6"/>
        <v/>
      </c>
      <c r="H306" s="128" t="str">
        <f t="shared" si="7"/>
        <v/>
      </c>
      <c r="I306" s="14"/>
      <c r="J306" s="111"/>
      <c r="K306" s="111"/>
      <c r="L306" s="111"/>
      <c r="M306" s="111"/>
      <c r="N306" s="111"/>
      <c r="O306" s="111"/>
      <c r="P306" s="111"/>
      <c r="Q306" s="111"/>
      <c r="R306" s="111"/>
      <c r="S306" s="111"/>
      <c r="T306" s="111"/>
      <c r="U306" s="111"/>
      <c r="V306" s="111"/>
      <c r="W306" s="111"/>
      <c r="X306" s="111"/>
      <c r="Y306" s="111"/>
      <c r="Z306" s="111"/>
    </row>
    <row r="307" spans="1:26" ht="21" customHeight="1">
      <c r="A307" s="121">
        <v>304</v>
      </c>
      <c r="B307" s="133"/>
      <c r="C307" s="130" t="str">
        <f t="shared" si="8"/>
        <v/>
      </c>
      <c r="D307" s="96"/>
      <c r="E307" s="130" t="str">
        <f t="shared" si="5"/>
        <v/>
      </c>
      <c r="F307" s="132"/>
      <c r="G307" s="127" t="str">
        <f t="shared" si="6"/>
        <v/>
      </c>
      <c r="H307" s="128" t="str">
        <f t="shared" si="7"/>
        <v/>
      </c>
      <c r="I307" s="14"/>
      <c r="J307" s="111"/>
      <c r="K307" s="111"/>
      <c r="L307" s="111"/>
      <c r="M307" s="111"/>
      <c r="N307" s="111"/>
      <c r="O307" s="111"/>
      <c r="P307" s="111"/>
      <c r="Q307" s="111"/>
      <c r="R307" s="111"/>
      <c r="S307" s="111"/>
      <c r="T307" s="111"/>
      <c r="U307" s="111"/>
      <c r="V307" s="111"/>
      <c r="W307" s="111"/>
      <c r="X307" s="111"/>
      <c r="Y307" s="111"/>
      <c r="Z307" s="111"/>
    </row>
    <row r="308" spans="1:26" ht="21" customHeight="1">
      <c r="A308" s="121">
        <v>305</v>
      </c>
      <c r="B308" s="133"/>
      <c r="C308" s="130" t="str">
        <f t="shared" si="8"/>
        <v/>
      </c>
      <c r="D308" s="96"/>
      <c r="E308" s="130" t="str">
        <f t="shared" si="5"/>
        <v/>
      </c>
      <c r="F308" s="132"/>
      <c r="G308" s="127" t="str">
        <f t="shared" si="6"/>
        <v/>
      </c>
      <c r="H308" s="128" t="str">
        <f t="shared" si="7"/>
        <v/>
      </c>
      <c r="I308" s="14"/>
      <c r="J308" s="111"/>
      <c r="K308" s="111"/>
      <c r="L308" s="111"/>
      <c r="M308" s="111"/>
      <c r="N308" s="111"/>
      <c r="O308" s="111"/>
      <c r="P308" s="111"/>
      <c r="Q308" s="111"/>
      <c r="R308" s="111"/>
      <c r="S308" s="111"/>
      <c r="T308" s="111"/>
      <c r="U308" s="111"/>
      <c r="V308" s="111"/>
      <c r="W308" s="111"/>
      <c r="X308" s="111"/>
      <c r="Y308" s="111"/>
      <c r="Z308" s="111"/>
    </row>
    <row r="309" spans="1:26" ht="21" customHeight="1">
      <c r="A309" s="121">
        <v>306</v>
      </c>
      <c r="B309" s="133"/>
      <c r="C309" s="130" t="str">
        <f t="shared" si="8"/>
        <v/>
      </c>
      <c r="D309" s="96"/>
      <c r="E309" s="130" t="str">
        <f t="shared" si="5"/>
        <v/>
      </c>
      <c r="F309" s="132"/>
      <c r="G309" s="127" t="str">
        <f t="shared" si="6"/>
        <v/>
      </c>
      <c r="H309" s="128" t="str">
        <f t="shared" si="7"/>
        <v/>
      </c>
      <c r="I309" s="14"/>
      <c r="J309" s="111"/>
      <c r="K309" s="111"/>
      <c r="L309" s="111"/>
      <c r="M309" s="111"/>
      <c r="N309" s="111"/>
      <c r="O309" s="111"/>
      <c r="P309" s="111"/>
      <c r="Q309" s="111"/>
      <c r="R309" s="111"/>
      <c r="S309" s="111"/>
      <c r="T309" s="111"/>
      <c r="U309" s="111"/>
      <c r="V309" s="111"/>
      <c r="W309" s="111"/>
      <c r="X309" s="111"/>
      <c r="Y309" s="111"/>
      <c r="Z309" s="111"/>
    </row>
    <row r="310" spans="1:26" ht="21" customHeight="1">
      <c r="A310" s="121">
        <v>307</v>
      </c>
      <c r="B310" s="133"/>
      <c r="C310" s="130" t="str">
        <f t="shared" si="8"/>
        <v/>
      </c>
      <c r="D310" s="96"/>
      <c r="E310" s="130" t="str">
        <f t="shared" si="5"/>
        <v/>
      </c>
      <c r="F310" s="132"/>
      <c r="G310" s="127" t="str">
        <f t="shared" si="6"/>
        <v/>
      </c>
      <c r="H310" s="128" t="str">
        <f t="shared" si="7"/>
        <v/>
      </c>
      <c r="I310" s="14"/>
      <c r="J310" s="111"/>
      <c r="K310" s="111"/>
      <c r="L310" s="111"/>
      <c r="M310" s="111"/>
      <c r="N310" s="111"/>
      <c r="O310" s="111"/>
      <c r="P310" s="111"/>
      <c r="Q310" s="111"/>
      <c r="R310" s="111"/>
      <c r="S310" s="111"/>
      <c r="T310" s="111"/>
      <c r="U310" s="111"/>
      <c r="V310" s="111"/>
      <c r="W310" s="111"/>
      <c r="X310" s="111"/>
      <c r="Y310" s="111"/>
      <c r="Z310" s="111"/>
    </row>
    <row r="311" spans="1:26" ht="21" customHeight="1">
      <c r="A311" s="121">
        <v>308</v>
      </c>
      <c r="B311" s="133"/>
      <c r="C311" s="130" t="str">
        <f t="shared" si="8"/>
        <v/>
      </c>
      <c r="D311" s="96"/>
      <c r="E311" s="130" t="str">
        <f t="shared" si="5"/>
        <v/>
      </c>
      <c r="F311" s="132"/>
      <c r="G311" s="127" t="str">
        <f t="shared" si="6"/>
        <v/>
      </c>
      <c r="H311" s="128" t="str">
        <f t="shared" si="7"/>
        <v/>
      </c>
      <c r="I311" s="14"/>
      <c r="J311" s="111"/>
      <c r="K311" s="111"/>
      <c r="L311" s="111"/>
      <c r="M311" s="111"/>
      <c r="N311" s="111"/>
      <c r="O311" s="111"/>
      <c r="P311" s="111"/>
      <c r="Q311" s="111"/>
      <c r="R311" s="111"/>
      <c r="S311" s="111"/>
      <c r="T311" s="111"/>
      <c r="U311" s="111"/>
      <c r="V311" s="111"/>
      <c r="W311" s="111"/>
      <c r="X311" s="111"/>
      <c r="Y311" s="111"/>
      <c r="Z311" s="111"/>
    </row>
    <row r="312" spans="1:26" ht="21" customHeight="1">
      <c r="A312" s="121">
        <v>309</v>
      </c>
      <c r="B312" s="133"/>
      <c r="C312" s="130" t="str">
        <f t="shared" si="8"/>
        <v/>
      </c>
      <c r="D312" s="96"/>
      <c r="E312" s="130" t="str">
        <f t="shared" si="5"/>
        <v/>
      </c>
      <c r="F312" s="132"/>
      <c r="G312" s="127" t="str">
        <f t="shared" si="6"/>
        <v/>
      </c>
      <c r="H312" s="128" t="str">
        <f t="shared" si="7"/>
        <v/>
      </c>
      <c r="I312" s="14"/>
      <c r="J312" s="111"/>
      <c r="K312" s="111"/>
      <c r="L312" s="111"/>
      <c r="M312" s="111"/>
      <c r="N312" s="111"/>
      <c r="O312" s="111"/>
      <c r="P312" s="111"/>
      <c r="Q312" s="111"/>
      <c r="R312" s="111"/>
      <c r="S312" s="111"/>
      <c r="T312" s="111"/>
      <c r="U312" s="111"/>
      <c r="V312" s="111"/>
      <c r="W312" s="111"/>
      <c r="X312" s="111"/>
      <c r="Y312" s="111"/>
      <c r="Z312" s="111"/>
    </row>
    <row r="313" spans="1:26" ht="21" customHeight="1">
      <c r="A313" s="121">
        <v>310</v>
      </c>
      <c r="B313" s="133"/>
      <c r="C313" s="130" t="str">
        <f t="shared" si="8"/>
        <v/>
      </c>
      <c r="D313" s="96"/>
      <c r="E313" s="130" t="str">
        <f t="shared" si="5"/>
        <v/>
      </c>
      <c r="F313" s="132"/>
      <c r="G313" s="127" t="str">
        <f t="shared" si="6"/>
        <v/>
      </c>
      <c r="H313" s="128" t="str">
        <f t="shared" si="7"/>
        <v/>
      </c>
      <c r="I313" s="14"/>
      <c r="J313" s="111"/>
      <c r="K313" s="111"/>
      <c r="L313" s="111"/>
      <c r="M313" s="111"/>
      <c r="N313" s="111"/>
      <c r="O313" s="111"/>
      <c r="P313" s="111"/>
      <c r="Q313" s="111"/>
      <c r="R313" s="111"/>
      <c r="S313" s="111"/>
      <c r="T313" s="111"/>
      <c r="U313" s="111"/>
      <c r="V313" s="111"/>
      <c r="W313" s="111"/>
      <c r="X313" s="111"/>
      <c r="Y313" s="111"/>
      <c r="Z313" s="111"/>
    </row>
    <row r="314" spans="1:26" ht="21" customHeight="1">
      <c r="A314" s="121">
        <v>311</v>
      </c>
      <c r="B314" s="133"/>
      <c r="C314" s="130" t="str">
        <f t="shared" si="8"/>
        <v/>
      </c>
      <c r="D314" s="96"/>
      <c r="E314" s="130" t="str">
        <f t="shared" si="5"/>
        <v/>
      </c>
      <c r="F314" s="132"/>
      <c r="G314" s="127" t="str">
        <f t="shared" si="6"/>
        <v/>
      </c>
      <c r="H314" s="128" t="str">
        <f t="shared" si="7"/>
        <v/>
      </c>
      <c r="I314" s="14"/>
      <c r="J314" s="111"/>
      <c r="K314" s="111"/>
      <c r="L314" s="111"/>
      <c r="M314" s="111"/>
      <c r="N314" s="111"/>
      <c r="O314" s="111"/>
      <c r="P314" s="111"/>
      <c r="Q314" s="111"/>
      <c r="R314" s="111"/>
      <c r="S314" s="111"/>
      <c r="T314" s="111"/>
      <c r="U314" s="111"/>
      <c r="V314" s="111"/>
      <c r="W314" s="111"/>
      <c r="X314" s="111"/>
      <c r="Y314" s="111"/>
      <c r="Z314" s="111"/>
    </row>
    <row r="315" spans="1:26" ht="21" customHeight="1">
      <c r="A315" s="121">
        <v>312</v>
      </c>
      <c r="B315" s="133"/>
      <c r="C315" s="130" t="str">
        <f t="shared" si="8"/>
        <v/>
      </c>
      <c r="D315" s="96"/>
      <c r="E315" s="130" t="str">
        <f t="shared" si="5"/>
        <v/>
      </c>
      <c r="F315" s="132"/>
      <c r="G315" s="127" t="str">
        <f t="shared" si="6"/>
        <v/>
      </c>
      <c r="H315" s="128" t="str">
        <f t="shared" si="7"/>
        <v/>
      </c>
      <c r="I315" s="14"/>
      <c r="J315" s="111"/>
      <c r="K315" s="111"/>
      <c r="L315" s="111"/>
      <c r="M315" s="111"/>
      <c r="N315" s="111"/>
      <c r="O315" s="111"/>
      <c r="P315" s="111"/>
      <c r="Q315" s="111"/>
      <c r="R315" s="111"/>
      <c r="S315" s="111"/>
      <c r="T315" s="111"/>
      <c r="U315" s="111"/>
      <c r="V315" s="111"/>
      <c r="W315" s="111"/>
      <c r="X315" s="111"/>
      <c r="Y315" s="111"/>
      <c r="Z315" s="111"/>
    </row>
    <row r="316" spans="1:26" ht="21" customHeight="1">
      <c r="A316" s="121">
        <v>313</v>
      </c>
      <c r="B316" s="133"/>
      <c r="C316" s="130" t="str">
        <f t="shared" si="8"/>
        <v/>
      </c>
      <c r="D316" s="96"/>
      <c r="E316" s="130" t="str">
        <f t="shared" si="5"/>
        <v/>
      </c>
      <c r="F316" s="132"/>
      <c r="G316" s="127" t="str">
        <f t="shared" si="6"/>
        <v/>
      </c>
      <c r="H316" s="128" t="str">
        <f t="shared" si="7"/>
        <v/>
      </c>
      <c r="I316" s="14"/>
      <c r="J316" s="111"/>
      <c r="K316" s="111"/>
      <c r="L316" s="111"/>
      <c r="M316" s="111"/>
      <c r="N316" s="111"/>
      <c r="O316" s="111"/>
      <c r="P316" s="111"/>
      <c r="Q316" s="111"/>
      <c r="R316" s="111"/>
      <c r="S316" s="111"/>
      <c r="T316" s="111"/>
      <c r="U316" s="111"/>
      <c r="V316" s="111"/>
      <c r="W316" s="111"/>
      <c r="X316" s="111"/>
      <c r="Y316" s="111"/>
      <c r="Z316" s="111"/>
    </row>
    <row r="317" spans="1:26" ht="21" customHeight="1">
      <c r="A317" s="121">
        <v>314</v>
      </c>
      <c r="B317" s="133"/>
      <c r="C317" s="130" t="str">
        <f t="shared" si="8"/>
        <v/>
      </c>
      <c r="D317" s="96"/>
      <c r="E317" s="130" t="str">
        <f t="shared" si="5"/>
        <v/>
      </c>
      <c r="F317" s="132"/>
      <c r="G317" s="127" t="str">
        <f t="shared" si="6"/>
        <v/>
      </c>
      <c r="H317" s="128" t="str">
        <f t="shared" si="7"/>
        <v/>
      </c>
      <c r="I317" s="14"/>
      <c r="J317" s="111"/>
      <c r="K317" s="111"/>
      <c r="L317" s="111"/>
      <c r="M317" s="111"/>
      <c r="N317" s="111"/>
      <c r="O317" s="111"/>
      <c r="P317" s="111"/>
      <c r="Q317" s="111"/>
      <c r="R317" s="111"/>
      <c r="S317" s="111"/>
      <c r="T317" s="111"/>
      <c r="U317" s="111"/>
      <c r="V317" s="111"/>
      <c r="W317" s="111"/>
      <c r="X317" s="111"/>
      <c r="Y317" s="111"/>
      <c r="Z317" s="111"/>
    </row>
    <row r="318" spans="1:26" ht="21" customHeight="1">
      <c r="A318" s="121">
        <v>315</v>
      </c>
      <c r="B318" s="133"/>
      <c r="C318" s="130" t="str">
        <f t="shared" si="8"/>
        <v/>
      </c>
      <c r="D318" s="96"/>
      <c r="E318" s="130" t="str">
        <f t="shared" si="5"/>
        <v/>
      </c>
      <c r="F318" s="132"/>
      <c r="G318" s="127" t="str">
        <f t="shared" si="6"/>
        <v/>
      </c>
      <c r="H318" s="128" t="str">
        <f t="shared" si="7"/>
        <v/>
      </c>
      <c r="I318" s="14"/>
      <c r="J318" s="111"/>
      <c r="K318" s="111"/>
      <c r="L318" s="111"/>
      <c r="M318" s="111"/>
      <c r="N318" s="111"/>
      <c r="O318" s="111"/>
      <c r="P318" s="111"/>
      <c r="Q318" s="111"/>
      <c r="R318" s="111"/>
      <c r="S318" s="111"/>
      <c r="T318" s="111"/>
      <c r="U318" s="111"/>
      <c r="V318" s="111"/>
      <c r="W318" s="111"/>
      <c r="X318" s="111"/>
      <c r="Y318" s="111"/>
      <c r="Z318" s="111"/>
    </row>
    <row r="319" spans="1:26" ht="21" customHeight="1">
      <c r="A319" s="121">
        <v>316</v>
      </c>
      <c r="B319" s="133"/>
      <c r="C319" s="130" t="str">
        <f t="shared" si="8"/>
        <v/>
      </c>
      <c r="D319" s="96"/>
      <c r="E319" s="130" t="str">
        <f t="shared" si="5"/>
        <v/>
      </c>
      <c r="F319" s="132"/>
      <c r="G319" s="127" t="str">
        <f t="shared" si="6"/>
        <v/>
      </c>
      <c r="H319" s="128" t="str">
        <f t="shared" si="7"/>
        <v/>
      </c>
      <c r="I319" s="14"/>
      <c r="J319" s="111"/>
      <c r="K319" s="111"/>
      <c r="L319" s="111"/>
      <c r="M319" s="111"/>
      <c r="N319" s="111"/>
      <c r="O319" s="111"/>
      <c r="P319" s="111"/>
      <c r="Q319" s="111"/>
      <c r="R319" s="111"/>
      <c r="S319" s="111"/>
      <c r="T319" s="111"/>
      <c r="U319" s="111"/>
      <c r="V319" s="111"/>
      <c r="W319" s="111"/>
      <c r="X319" s="111"/>
      <c r="Y319" s="111"/>
      <c r="Z319" s="111"/>
    </row>
    <row r="320" spans="1:26" ht="21" customHeight="1">
      <c r="A320" s="121">
        <v>317</v>
      </c>
      <c r="B320" s="133"/>
      <c r="C320" s="130" t="str">
        <f t="shared" si="8"/>
        <v/>
      </c>
      <c r="D320" s="96"/>
      <c r="E320" s="130" t="str">
        <f t="shared" si="5"/>
        <v/>
      </c>
      <c r="F320" s="132"/>
      <c r="G320" s="127" t="str">
        <f t="shared" si="6"/>
        <v/>
      </c>
      <c r="H320" s="128" t="str">
        <f t="shared" si="7"/>
        <v/>
      </c>
      <c r="I320" s="14"/>
      <c r="J320" s="111"/>
      <c r="K320" s="111"/>
      <c r="L320" s="111"/>
      <c r="M320" s="111"/>
      <c r="N320" s="111"/>
      <c r="O320" s="111"/>
      <c r="P320" s="111"/>
      <c r="Q320" s="111"/>
      <c r="R320" s="111"/>
      <c r="S320" s="111"/>
      <c r="T320" s="111"/>
      <c r="U320" s="111"/>
      <c r="V320" s="111"/>
      <c r="W320" s="111"/>
      <c r="X320" s="111"/>
      <c r="Y320" s="111"/>
      <c r="Z320" s="111"/>
    </row>
    <row r="321" spans="1:26" ht="21" customHeight="1">
      <c r="A321" s="121">
        <v>318</v>
      </c>
      <c r="B321" s="133"/>
      <c r="C321" s="130" t="str">
        <f t="shared" si="8"/>
        <v/>
      </c>
      <c r="D321" s="96"/>
      <c r="E321" s="130" t="str">
        <f t="shared" si="5"/>
        <v/>
      </c>
      <c r="F321" s="132"/>
      <c r="G321" s="127" t="str">
        <f t="shared" si="6"/>
        <v/>
      </c>
      <c r="H321" s="128" t="str">
        <f t="shared" si="7"/>
        <v/>
      </c>
      <c r="I321" s="14"/>
      <c r="J321" s="111"/>
      <c r="K321" s="111"/>
      <c r="L321" s="111"/>
      <c r="M321" s="111"/>
      <c r="N321" s="111"/>
      <c r="O321" s="111"/>
      <c r="P321" s="111"/>
      <c r="Q321" s="111"/>
      <c r="R321" s="111"/>
      <c r="S321" s="111"/>
      <c r="T321" s="111"/>
      <c r="U321" s="111"/>
      <c r="V321" s="111"/>
      <c r="W321" s="111"/>
      <c r="X321" s="111"/>
      <c r="Y321" s="111"/>
      <c r="Z321" s="111"/>
    </row>
    <row r="322" spans="1:26" ht="21" customHeight="1">
      <c r="A322" s="121">
        <v>319</v>
      </c>
      <c r="B322" s="133"/>
      <c r="C322" s="130" t="str">
        <f t="shared" si="8"/>
        <v/>
      </c>
      <c r="D322" s="96"/>
      <c r="E322" s="130" t="str">
        <f t="shared" si="5"/>
        <v/>
      </c>
      <c r="F322" s="132"/>
      <c r="G322" s="127" t="str">
        <f t="shared" si="6"/>
        <v/>
      </c>
      <c r="H322" s="128" t="str">
        <f t="shared" si="7"/>
        <v/>
      </c>
      <c r="I322" s="14"/>
      <c r="J322" s="111"/>
      <c r="K322" s="111"/>
      <c r="L322" s="111"/>
      <c r="M322" s="111"/>
      <c r="N322" s="111"/>
      <c r="O322" s="111"/>
      <c r="P322" s="111"/>
      <c r="Q322" s="111"/>
      <c r="R322" s="111"/>
      <c r="S322" s="111"/>
      <c r="T322" s="111"/>
      <c r="U322" s="111"/>
      <c r="V322" s="111"/>
      <c r="W322" s="111"/>
      <c r="X322" s="111"/>
      <c r="Y322" s="111"/>
      <c r="Z322" s="111"/>
    </row>
    <row r="323" spans="1:26" ht="21" customHeight="1">
      <c r="A323" s="121">
        <v>320</v>
      </c>
      <c r="B323" s="133"/>
      <c r="C323" s="130" t="str">
        <f t="shared" si="8"/>
        <v/>
      </c>
      <c r="D323" s="96"/>
      <c r="E323" s="130" t="str">
        <f t="shared" si="5"/>
        <v/>
      </c>
      <c r="F323" s="132"/>
      <c r="G323" s="127" t="str">
        <f t="shared" si="6"/>
        <v/>
      </c>
      <c r="H323" s="128" t="str">
        <f t="shared" si="7"/>
        <v/>
      </c>
      <c r="I323" s="14"/>
      <c r="J323" s="111"/>
      <c r="K323" s="111"/>
      <c r="L323" s="111"/>
      <c r="M323" s="111"/>
      <c r="N323" s="111"/>
      <c r="O323" s="111"/>
      <c r="P323" s="111"/>
      <c r="Q323" s="111"/>
      <c r="R323" s="111"/>
      <c r="S323" s="111"/>
      <c r="T323" s="111"/>
      <c r="U323" s="111"/>
      <c r="V323" s="111"/>
      <c r="W323" s="111"/>
      <c r="X323" s="111"/>
      <c r="Y323" s="111"/>
      <c r="Z323" s="111"/>
    </row>
    <row r="324" spans="1:26" ht="21" customHeight="1">
      <c r="A324" s="121">
        <v>321</v>
      </c>
      <c r="B324" s="133"/>
      <c r="C324" s="130" t="str">
        <f t="shared" si="8"/>
        <v/>
      </c>
      <c r="D324" s="96"/>
      <c r="E324" s="130" t="str">
        <f t="shared" si="5"/>
        <v/>
      </c>
      <c r="F324" s="132"/>
      <c r="G324" s="127" t="str">
        <f t="shared" si="6"/>
        <v/>
      </c>
      <c r="H324" s="128" t="str">
        <f t="shared" si="7"/>
        <v/>
      </c>
      <c r="I324" s="14"/>
      <c r="J324" s="111"/>
      <c r="K324" s="111"/>
      <c r="L324" s="111"/>
      <c r="M324" s="111"/>
      <c r="N324" s="111"/>
      <c r="O324" s="111"/>
      <c r="P324" s="111"/>
      <c r="Q324" s="111"/>
      <c r="R324" s="111"/>
      <c r="S324" s="111"/>
      <c r="T324" s="111"/>
      <c r="U324" s="111"/>
      <c r="V324" s="111"/>
      <c r="W324" s="111"/>
      <c r="X324" s="111"/>
      <c r="Y324" s="111"/>
      <c r="Z324" s="111"/>
    </row>
    <row r="325" spans="1:26" ht="21" customHeight="1">
      <c r="A325" s="121">
        <v>322</v>
      </c>
      <c r="B325" s="133"/>
      <c r="C325" s="130" t="str">
        <f t="shared" si="8"/>
        <v/>
      </c>
      <c r="D325" s="96"/>
      <c r="E325" s="130" t="str">
        <f t="shared" si="5"/>
        <v/>
      </c>
      <c r="F325" s="132"/>
      <c r="G325" s="127" t="str">
        <f t="shared" si="6"/>
        <v/>
      </c>
      <c r="H325" s="128" t="str">
        <f t="shared" si="7"/>
        <v/>
      </c>
      <c r="I325" s="14"/>
      <c r="J325" s="111"/>
      <c r="K325" s="111"/>
      <c r="L325" s="111"/>
      <c r="M325" s="111"/>
      <c r="N325" s="111"/>
      <c r="O325" s="111"/>
      <c r="P325" s="111"/>
      <c r="Q325" s="111"/>
      <c r="R325" s="111"/>
      <c r="S325" s="111"/>
      <c r="T325" s="111"/>
      <c r="U325" s="111"/>
      <c r="V325" s="111"/>
      <c r="W325" s="111"/>
      <c r="X325" s="111"/>
      <c r="Y325" s="111"/>
      <c r="Z325" s="111"/>
    </row>
    <row r="326" spans="1:26" ht="21" customHeight="1">
      <c r="A326" s="121">
        <v>323</v>
      </c>
      <c r="B326" s="133"/>
      <c r="C326" s="130" t="str">
        <f t="shared" si="8"/>
        <v/>
      </c>
      <c r="D326" s="96"/>
      <c r="E326" s="130" t="str">
        <f t="shared" si="5"/>
        <v/>
      </c>
      <c r="F326" s="132"/>
      <c r="G326" s="127" t="str">
        <f t="shared" si="6"/>
        <v/>
      </c>
      <c r="H326" s="128" t="str">
        <f t="shared" si="7"/>
        <v/>
      </c>
      <c r="I326" s="14"/>
      <c r="J326" s="111"/>
      <c r="K326" s="111"/>
      <c r="L326" s="111"/>
      <c r="M326" s="111"/>
      <c r="N326" s="111"/>
      <c r="O326" s="111"/>
      <c r="P326" s="111"/>
      <c r="Q326" s="111"/>
      <c r="R326" s="111"/>
      <c r="S326" s="111"/>
      <c r="T326" s="111"/>
      <c r="U326" s="111"/>
      <c r="V326" s="111"/>
      <c r="W326" s="111"/>
      <c r="X326" s="111"/>
      <c r="Y326" s="111"/>
      <c r="Z326" s="111"/>
    </row>
    <row r="327" spans="1:26" ht="21" customHeight="1">
      <c r="A327" s="121">
        <v>324</v>
      </c>
      <c r="B327" s="133"/>
      <c r="C327" s="130" t="str">
        <f t="shared" si="8"/>
        <v/>
      </c>
      <c r="D327" s="96"/>
      <c r="E327" s="130" t="str">
        <f t="shared" si="5"/>
        <v/>
      </c>
      <c r="F327" s="132"/>
      <c r="G327" s="127" t="str">
        <f t="shared" si="6"/>
        <v/>
      </c>
      <c r="H327" s="128" t="str">
        <f t="shared" si="7"/>
        <v/>
      </c>
      <c r="I327" s="14"/>
      <c r="J327" s="111"/>
      <c r="K327" s="111"/>
      <c r="L327" s="111"/>
      <c r="M327" s="111"/>
      <c r="N327" s="111"/>
      <c r="O327" s="111"/>
      <c r="P327" s="111"/>
      <c r="Q327" s="111"/>
      <c r="R327" s="111"/>
      <c r="S327" s="111"/>
      <c r="T327" s="111"/>
      <c r="U327" s="111"/>
      <c r="V327" s="111"/>
      <c r="W327" s="111"/>
      <c r="X327" s="111"/>
      <c r="Y327" s="111"/>
      <c r="Z327" s="111"/>
    </row>
    <row r="328" spans="1:26" ht="21" customHeight="1">
      <c r="A328" s="121">
        <v>325</v>
      </c>
      <c r="B328" s="133"/>
      <c r="C328" s="130" t="str">
        <f t="shared" si="8"/>
        <v/>
      </c>
      <c r="D328" s="96"/>
      <c r="E328" s="130" t="str">
        <f t="shared" si="5"/>
        <v/>
      </c>
      <c r="F328" s="132"/>
      <c r="G328" s="127" t="str">
        <f t="shared" si="6"/>
        <v/>
      </c>
      <c r="H328" s="128" t="str">
        <f t="shared" si="7"/>
        <v/>
      </c>
      <c r="I328" s="14"/>
      <c r="J328" s="111"/>
      <c r="K328" s="111"/>
      <c r="L328" s="111"/>
      <c r="M328" s="111"/>
      <c r="N328" s="111"/>
      <c r="O328" s="111"/>
      <c r="P328" s="111"/>
      <c r="Q328" s="111"/>
      <c r="R328" s="111"/>
      <c r="S328" s="111"/>
      <c r="T328" s="111"/>
      <c r="U328" s="111"/>
      <c r="V328" s="111"/>
      <c r="W328" s="111"/>
      <c r="X328" s="111"/>
      <c r="Y328" s="111"/>
      <c r="Z328" s="111"/>
    </row>
    <row r="329" spans="1:26" ht="21" customHeight="1">
      <c r="A329" s="121">
        <v>326</v>
      </c>
      <c r="B329" s="133"/>
      <c r="C329" s="130" t="str">
        <f t="shared" si="8"/>
        <v/>
      </c>
      <c r="D329" s="96"/>
      <c r="E329" s="130" t="str">
        <f t="shared" si="5"/>
        <v/>
      </c>
      <c r="F329" s="132"/>
      <c r="G329" s="127" t="str">
        <f t="shared" si="6"/>
        <v/>
      </c>
      <c r="H329" s="128" t="str">
        <f t="shared" si="7"/>
        <v/>
      </c>
      <c r="I329" s="14"/>
      <c r="J329" s="111"/>
      <c r="K329" s="111"/>
      <c r="L329" s="111"/>
      <c r="M329" s="111"/>
      <c r="N329" s="111"/>
      <c r="O329" s="111"/>
      <c r="P329" s="111"/>
      <c r="Q329" s="111"/>
      <c r="R329" s="111"/>
      <c r="S329" s="111"/>
      <c r="T329" s="111"/>
      <c r="U329" s="111"/>
      <c r="V329" s="111"/>
      <c r="W329" s="111"/>
      <c r="X329" s="111"/>
      <c r="Y329" s="111"/>
      <c r="Z329" s="111"/>
    </row>
    <row r="330" spans="1:26" ht="21" customHeight="1">
      <c r="A330" s="121">
        <v>327</v>
      </c>
      <c r="B330" s="133"/>
      <c r="C330" s="130" t="str">
        <f t="shared" si="8"/>
        <v/>
      </c>
      <c r="D330" s="96"/>
      <c r="E330" s="130" t="str">
        <f t="shared" si="5"/>
        <v/>
      </c>
      <c r="F330" s="132"/>
      <c r="G330" s="127" t="str">
        <f t="shared" si="6"/>
        <v/>
      </c>
      <c r="H330" s="128" t="str">
        <f t="shared" si="7"/>
        <v/>
      </c>
      <c r="I330" s="14"/>
      <c r="J330" s="111"/>
      <c r="K330" s="111"/>
      <c r="L330" s="111"/>
      <c r="M330" s="111"/>
      <c r="N330" s="111"/>
      <c r="O330" s="111"/>
      <c r="P330" s="111"/>
      <c r="Q330" s="111"/>
      <c r="R330" s="111"/>
      <c r="S330" s="111"/>
      <c r="T330" s="111"/>
      <c r="U330" s="111"/>
      <c r="V330" s="111"/>
      <c r="W330" s="111"/>
      <c r="X330" s="111"/>
      <c r="Y330" s="111"/>
      <c r="Z330" s="111"/>
    </row>
    <row r="331" spans="1:26" ht="21" customHeight="1">
      <c r="A331" s="121">
        <v>328</v>
      </c>
      <c r="B331" s="133"/>
      <c r="C331" s="130" t="str">
        <f t="shared" si="8"/>
        <v/>
      </c>
      <c r="D331" s="96"/>
      <c r="E331" s="130" t="str">
        <f t="shared" si="5"/>
        <v/>
      </c>
      <c r="F331" s="132"/>
      <c r="G331" s="127" t="str">
        <f t="shared" si="6"/>
        <v/>
      </c>
      <c r="H331" s="128" t="str">
        <f t="shared" si="7"/>
        <v/>
      </c>
      <c r="I331" s="14"/>
      <c r="J331" s="111"/>
      <c r="K331" s="111"/>
      <c r="L331" s="111"/>
      <c r="M331" s="111"/>
      <c r="N331" s="111"/>
      <c r="O331" s="111"/>
      <c r="P331" s="111"/>
      <c r="Q331" s="111"/>
      <c r="R331" s="111"/>
      <c r="S331" s="111"/>
      <c r="T331" s="111"/>
      <c r="U331" s="111"/>
      <c r="V331" s="111"/>
      <c r="W331" s="111"/>
      <c r="X331" s="111"/>
      <c r="Y331" s="111"/>
      <c r="Z331" s="111"/>
    </row>
    <row r="332" spans="1:26" ht="21" customHeight="1">
      <c r="A332" s="121">
        <v>329</v>
      </c>
      <c r="B332" s="133"/>
      <c r="C332" s="130" t="str">
        <f t="shared" si="8"/>
        <v/>
      </c>
      <c r="D332" s="96"/>
      <c r="E332" s="130" t="str">
        <f t="shared" si="5"/>
        <v/>
      </c>
      <c r="F332" s="132"/>
      <c r="G332" s="127" t="str">
        <f t="shared" si="6"/>
        <v/>
      </c>
      <c r="H332" s="128" t="str">
        <f t="shared" si="7"/>
        <v/>
      </c>
      <c r="I332" s="14"/>
      <c r="J332" s="111"/>
      <c r="K332" s="111"/>
      <c r="L332" s="111"/>
      <c r="M332" s="111"/>
      <c r="N332" s="111"/>
      <c r="O332" s="111"/>
      <c r="P332" s="111"/>
      <c r="Q332" s="111"/>
      <c r="R332" s="111"/>
      <c r="S332" s="111"/>
      <c r="T332" s="111"/>
      <c r="U332" s="111"/>
      <c r="V332" s="111"/>
      <c r="W332" s="111"/>
      <c r="X332" s="111"/>
      <c r="Y332" s="111"/>
      <c r="Z332" s="111"/>
    </row>
    <row r="333" spans="1:26" ht="21" customHeight="1">
      <c r="A333" s="121">
        <v>330</v>
      </c>
      <c r="B333" s="133"/>
      <c r="C333" s="130" t="str">
        <f t="shared" si="8"/>
        <v/>
      </c>
      <c r="D333" s="96"/>
      <c r="E333" s="130" t="str">
        <f t="shared" si="5"/>
        <v/>
      </c>
      <c r="F333" s="132"/>
      <c r="G333" s="127" t="str">
        <f t="shared" si="6"/>
        <v/>
      </c>
      <c r="H333" s="128" t="str">
        <f t="shared" si="7"/>
        <v/>
      </c>
      <c r="I333" s="14"/>
      <c r="J333" s="111"/>
      <c r="K333" s="111"/>
      <c r="L333" s="111"/>
      <c r="M333" s="111"/>
      <c r="N333" s="111"/>
      <c r="O333" s="111"/>
      <c r="P333" s="111"/>
      <c r="Q333" s="111"/>
      <c r="R333" s="111"/>
      <c r="S333" s="111"/>
      <c r="T333" s="111"/>
      <c r="U333" s="111"/>
      <c r="V333" s="111"/>
      <c r="W333" s="111"/>
      <c r="X333" s="111"/>
      <c r="Y333" s="111"/>
      <c r="Z333" s="111"/>
    </row>
    <row r="334" spans="1:26" ht="21" customHeight="1">
      <c r="A334" s="121">
        <v>331</v>
      </c>
      <c r="B334" s="133"/>
      <c r="C334" s="130" t="str">
        <f t="shared" si="8"/>
        <v/>
      </c>
      <c r="D334" s="96"/>
      <c r="E334" s="130" t="str">
        <f t="shared" si="5"/>
        <v/>
      </c>
      <c r="F334" s="132"/>
      <c r="G334" s="127" t="str">
        <f t="shared" si="6"/>
        <v/>
      </c>
      <c r="H334" s="128" t="str">
        <f t="shared" si="7"/>
        <v/>
      </c>
      <c r="I334" s="14"/>
      <c r="J334" s="111"/>
      <c r="K334" s="111"/>
      <c r="L334" s="111"/>
      <c r="M334" s="111"/>
      <c r="N334" s="111"/>
      <c r="O334" s="111"/>
      <c r="P334" s="111"/>
      <c r="Q334" s="111"/>
      <c r="R334" s="111"/>
      <c r="S334" s="111"/>
      <c r="T334" s="111"/>
      <c r="U334" s="111"/>
      <c r="V334" s="111"/>
      <c r="W334" s="111"/>
      <c r="X334" s="111"/>
      <c r="Y334" s="111"/>
      <c r="Z334" s="111"/>
    </row>
    <row r="335" spans="1:26" ht="21" customHeight="1">
      <c r="A335" s="121">
        <v>332</v>
      </c>
      <c r="B335" s="133"/>
      <c r="C335" s="130" t="str">
        <f t="shared" si="8"/>
        <v/>
      </c>
      <c r="D335" s="96"/>
      <c r="E335" s="130" t="str">
        <f t="shared" si="5"/>
        <v/>
      </c>
      <c r="F335" s="132"/>
      <c r="G335" s="127" t="str">
        <f t="shared" si="6"/>
        <v/>
      </c>
      <c r="H335" s="128" t="str">
        <f t="shared" si="7"/>
        <v/>
      </c>
      <c r="I335" s="14"/>
      <c r="J335" s="111"/>
      <c r="K335" s="111"/>
      <c r="L335" s="111"/>
      <c r="M335" s="111"/>
      <c r="N335" s="111"/>
      <c r="O335" s="111"/>
      <c r="P335" s="111"/>
      <c r="Q335" s="111"/>
      <c r="R335" s="111"/>
      <c r="S335" s="111"/>
      <c r="T335" s="111"/>
      <c r="U335" s="111"/>
      <c r="V335" s="111"/>
      <c r="W335" s="111"/>
      <c r="X335" s="111"/>
      <c r="Y335" s="111"/>
      <c r="Z335" s="111"/>
    </row>
    <row r="336" spans="1:26" ht="21" customHeight="1">
      <c r="A336" s="121">
        <v>333</v>
      </c>
      <c r="B336" s="133"/>
      <c r="C336" s="130" t="str">
        <f t="shared" si="8"/>
        <v/>
      </c>
      <c r="D336" s="96"/>
      <c r="E336" s="130" t="str">
        <f t="shared" si="5"/>
        <v/>
      </c>
      <c r="F336" s="132"/>
      <c r="G336" s="127" t="str">
        <f t="shared" si="6"/>
        <v/>
      </c>
      <c r="H336" s="128" t="str">
        <f t="shared" si="7"/>
        <v/>
      </c>
      <c r="I336" s="14"/>
      <c r="J336" s="111"/>
      <c r="K336" s="111"/>
      <c r="L336" s="111"/>
      <c r="M336" s="111"/>
      <c r="N336" s="111"/>
      <c r="O336" s="111"/>
      <c r="P336" s="111"/>
      <c r="Q336" s="111"/>
      <c r="R336" s="111"/>
      <c r="S336" s="111"/>
      <c r="T336" s="111"/>
      <c r="U336" s="111"/>
      <c r="V336" s="111"/>
      <c r="W336" s="111"/>
      <c r="X336" s="111"/>
      <c r="Y336" s="111"/>
      <c r="Z336" s="111"/>
    </row>
    <row r="337" spans="1:26" ht="21" customHeight="1">
      <c r="A337" s="121">
        <v>334</v>
      </c>
      <c r="B337" s="133"/>
      <c r="C337" s="130" t="str">
        <f t="shared" si="8"/>
        <v/>
      </c>
      <c r="D337" s="96"/>
      <c r="E337" s="130" t="str">
        <f t="shared" si="5"/>
        <v/>
      </c>
      <c r="F337" s="132"/>
      <c r="G337" s="127" t="str">
        <f t="shared" si="6"/>
        <v/>
      </c>
      <c r="H337" s="128" t="str">
        <f t="shared" si="7"/>
        <v/>
      </c>
      <c r="I337" s="14"/>
      <c r="J337" s="111"/>
      <c r="K337" s="111"/>
      <c r="L337" s="111"/>
      <c r="M337" s="111"/>
      <c r="N337" s="111"/>
      <c r="O337" s="111"/>
      <c r="P337" s="111"/>
      <c r="Q337" s="111"/>
      <c r="R337" s="111"/>
      <c r="S337" s="111"/>
      <c r="T337" s="111"/>
      <c r="U337" s="111"/>
      <c r="V337" s="111"/>
      <c r="W337" s="111"/>
      <c r="X337" s="111"/>
      <c r="Y337" s="111"/>
      <c r="Z337" s="111"/>
    </row>
    <row r="338" spans="1:26" ht="21" customHeight="1">
      <c r="A338" s="121">
        <v>335</v>
      </c>
      <c r="B338" s="133"/>
      <c r="C338" s="130" t="str">
        <f t="shared" si="8"/>
        <v/>
      </c>
      <c r="D338" s="96"/>
      <c r="E338" s="130" t="str">
        <f t="shared" si="5"/>
        <v/>
      </c>
      <c r="F338" s="132"/>
      <c r="G338" s="127" t="str">
        <f t="shared" si="6"/>
        <v/>
      </c>
      <c r="H338" s="128" t="str">
        <f t="shared" si="7"/>
        <v/>
      </c>
      <c r="I338" s="14"/>
      <c r="J338" s="111"/>
      <c r="K338" s="111"/>
      <c r="L338" s="111"/>
      <c r="M338" s="111"/>
      <c r="N338" s="111"/>
      <c r="O338" s="111"/>
      <c r="P338" s="111"/>
      <c r="Q338" s="111"/>
      <c r="R338" s="111"/>
      <c r="S338" s="111"/>
      <c r="T338" s="111"/>
      <c r="U338" s="111"/>
      <c r="V338" s="111"/>
      <c r="W338" s="111"/>
      <c r="X338" s="111"/>
      <c r="Y338" s="111"/>
      <c r="Z338" s="111"/>
    </row>
    <row r="339" spans="1:26" ht="21" customHeight="1">
      <c r="A339" s="121">
        <v>336</v>
      </c>
      <c r="B339" s="133"/>
      <c r="C339" s="130" t="str">
        <f t="shared" si="8"/>
        <v/>
      </c>
      <c r="D339" s="96"/>
      <c r="E339" s="130" t="str">
        <f t="shared" si="5"/>
        <v/>
      </c>
      <c r="F339" s="132"/>
      <c r="G339" s="127" t="str">
        <f t="shared" si="6"/>
        <v/>
      </c>
      <c r="H339" s="128" t="str">
        <f t="shared" si="7"/>
        <v/>
      </c>
      <c r="I339" s="14"/>
      <c r="J339" s="111"/>
      <c r="K339" s="111"/>
      <c r="L339" s="111"/>
      <c r="M339" s="111"/>
      <c r="N339" s="111"/>
      <c r="O339" s="111"/>
      <c r="P339" s="111"/>
      <c r="Q339" s="111"/>
      <c r="R339" s="111"/>
      <c r="S339" s="111"/>
      <c r="T339" s="111"/>
      <c r="U339" s="111"/>
      <c r="V339" s="111"/>
      <c r="W339" s="111"/>
      <c r="X339" s="111"/>
      <c r="Y339" s="111"/>
      <c r="Z339" s="111"/>
    </row>
    <row r="340" spans="1:26" ht="21" customHeight="1">
      <c r="A340" s="121">
        <v>337</v>
      </c>
      <c r="B340" s="133"/>
      <c r="C340" s="130" t="str">
        <f t="shared" si="8"/>
        <v/>
      </c>
      <c r="D340" s="96"/>
      <c r="E340" s="130" t="str">
        <f t="shared" si="5"/>
        <v/>
      </c>
      <c r="F340" s="132"/>
      <c r="G340" s="127" t="str">
        <f t="shared" si="6"/>
        <v/>
      </c>
      <c r="H340" s="128" t="str">
        <f t="shared" si="7"/>
        <v/>
      </c>
      <c r="I340" s="14"/>
      <c r="J340" s="111"/>
      <c r="K340" s="111"/>
      <c r="L340" s="111"/>
      <c r="M340" s="111"/>
      <c r="N340" s="111"/>
      <c r="O340" s="111"/>
      <c r="P340" s="111"/>
      <c r="Q340" s="111"/>
      <c r="R340" s="111"/>
      <c r="S340" s="111"/>
      <c r="T340" s="111"/>
      <c r="U340" s="111"/>
      <c r="V340" s="111"/>
      <c r="W340" s="111"/>
      <c r="X340" s="111"/>
      <c r="Y340" s="111"/>
      <c r="Z340" s="111"/>
    </row>
    <row r="341" spans="1:26" ht="21" customHeight="1">
      <c r="A341" s="121">
        <v>338</v>
      </c>
      <c r="B341" s="133"/>
      <c r="C341" s="130" t="str">
        <f t="shared" si="8"/>
        <v/>
      </c>
      <c r="D341" s="96"/>
      <c r="E341" s="130" t="str">
        <f t="shared" si="5"/>
        <v/>
      </c>
      <c r="F341" s="132"/>
      <c r="G341" s="127" t="str">
        <f t="shared" si="6"/>
        <v/>
      </c>
      <c r="H341" s="128" t="str">
        <f t="shared" si="7"/>
        <v/>
      </c>
      <c r="I341" s="14"/>
      <c r="J341" s="111"/>
      <c r="K341" s="111"/>
      <c r="L341" s="111"/>
      <c r="M341" s="111"/>
      <c r="N341" s="111"/>
      <c r="O341" s="111"/>
      <c r="P341" s="111"/>
      <c r="Q341" s="111"/>
      <c r="R341" s="111"/>
      <c r="S341" s="111"/>
      <c r="T341" s="111"/>
      <c r="U341" s="111"/>
      <c r="V341" s="111"/>
      <c r="W341" s="111"/>
      <c r="X341" s="111"/>
      <c r="Y341" s="111"/>
      <c r="Z341" s="111"/>
    </row>
    <row r="342" spans="1:26" ht="21" customHeight="1">
      <c r="A342" s="121">
        <v>339</v>
      </c>
      <c r="B342" s="133"/>
      <c r="C342" s="130" t="str">
        <f t="shared" si="8"/>
        <v/>
      </c>
      <c r="D342" s="96"/>
      <c r="E342" s="130" t="str">
        <f t="shared" si="5"/>
        <v/>
      </c>
      <c r="F342" s="132"/>
      <c r="G342" s="127" t="str">
        <f t="shared" si="6"/>
        <v/>
      </c>
      <c r="H342" s="128" t="str">
        <f t="shared" si="7"/>
        <v/>
      </c>
      <c r="I342" s="14"/>
      <c r="J342" s="111"/>
      <c r="K342" s="111"/>
      <c r="L342" s="111"/>
      <c r="M342" s="111"/>
      <c r="N342" s="111"/>
      <c r="O342" s="111"/>
      <c r="P342" s="111"/>
      <c r="Q342" s="111"/>
      <c r="R342" s="111"/>
      <c r="S342" s="111"/>
      <c r="T342" s="111"/>
      <c r="U342" s="111"/>
      <c r="V342" s="111"/>
      <c r="W342" s="111"/>
      <c r="X342" s="111"/>
      <c r="Y342" s="111"/>
      <c r="Z342" s="111"/>
    </row>
    <row r="343" spans="1:26" ht="21" customHeight="1">
      <c r="A343" s="121">
        <v>340</v>
      </c>
      <c r="B343" s="133"/>
      <c r="C343" s="130" t="str">
        <f t="shared" si="8"/>
        <v/>
      </c>
      <c r="D343" s="96"/>
      <c r="E343" s="130" t="str">
        <f t="shared" si="5"/>
        <v/>
      </c>
      <c r="F343" s="132"/>
      <c r="G343" s="127" t="str">
        <f t="shared" si="6"/>
        <v/>
      </c>
      <c r="H343" s="128" t="str">
        <f t="shared" si="7"/>
        <v/>
      </c>
      <c r="I343" s="14"/>
      <c r="J343" s="111"/>
      <c r="K343" s="111"/>
      <c r="L343" s="111"/>
      <c r="M343" s="111"/>
      <c r="N343" s="111"/>
      <c r="O343" s="111"/>
      <c r="P343" s="111"/>
      <c r="Q343" s="111"/>
      <c r="R343" s="111"/>
      <c r="S343" s="111"/>
      <c r="T343" s="111"/>
      <c r="U343" s="111"/>
      <c r="V343" s="111"/>
      <c r="W343" s="111"/>
      <c r="X343" s="111"/>
      <c r="Y343" s="111"/>
      <c r="Z343" s="111"/>
    </row>
    <row r="344" spans="1:26" ht="21" customHeight="1">
      <c r="A344" s="121">
        <v>341</v>
      </c>
      <c r="B344" s="133"/>
      <c r="C344" s="130" t="str">
        <f t="shared" si="8"/>
        <v/>
      </c>
      <c r="D344" s="96"/>
      <c r="E344" s="130" t="str">
        <f t="shared" si="5"/>
        <v/>
      </c>
      <c r="F344" s="132"/>
      <c r="G344" s="127" t="str">
        <f t="shared" si="6"/>
        <v/>
      </c>
      <c r="H344" s="128" t="str">
        <f t="shared" si="7"/>
        <v/>
      </c>
      <c r="I344" s="14"/>
      <c r="J344" s="111"/>
      <c r="K344" s="111"/>
      <c r="L344" s="111"/>
      <c r="M344" s="111"/>
      <c r="N344" s="111"/>
      <c r="O344" s="111"/>
      <c r="P344" s="111"/>
      <c r="Q344" s="111"/>
      <c r="R344" s="111"/>
      <c r="S344" s="111"/>
      <c r="T344" s="111"/>
      <c r="U344" s="111"/>
      <c r="V344" s="111"/>
      <c r="W344" s="111"/>
      <c r="X344" s="111"/>
      <c r="Y344" s="111"/>
      <c r="Z344" s="111"/>
    </row>
    <row r="345" spans="1:26" ht="21" customHeight="1">
      <c r="A345" s="121">
        <v>342</v>
      </c>
      <c r="B345" s="133"/>
      <c r="C345" s="130" t="str">
        <f t="shared" si="8"/>
        <v/>
      </c>
      <c r="D345" s="96"/>
      <c r="E345" s="130" t="str">
        <f t="shared" si="5"/>
        <v/>
      </c>
      <c r="F345" s="132"/>
      <c r="G345" s="127" t="str">
        <f t="shared" si="6"/>
        <v/>
      </c>
      <c r="H345" s="128" t="str">
        <f t="shared" si="7"/>
        <v/>
      </c>
      <c r="I345" s="14"/>
      <c r="J345" s="111"/>
      <c r="K345" s="111"/>
      <c r="L345" s="111"/>
      <c r="M345" s="111"/>
      <c r="N345" s="111"/>
      <c r="O345" s="111"/>
      <c r="P345" s="111"/>
      <c r="Q345" s="111"/>
      <c r="R345" s="111"/>
      <c r="S345" s="111"/>
      <c r="T345" s="111"/>
      <c r="U345" s="111"/>
      <c r="V345" s="111"/>
      <c r="W345" s="111"/>
      <c r="X345" s="111"/>
      <c r="Y345" s="111"/>
      <c r="Z345" s="111"/>
    </row>
    <row r="346" spans="1:26" ht="21" customHeight="1">
      <c r="A346" s="121">
        <v>343</v>
      </c>
      <c r="B346" s="133"/>
      <c r="C346" s="130" t="str">
        <f t="shared" si="8"/>
        <v/>
      </c>
      <c r="D346" s="96"/>
      <c r="E346" s="130" t="str">
        <f t="shared" si="5"/>
        <v/>
      </c>
      <c r="F346" s="132"/>
      <c r="G346" s="127" t="str">
        <f t="shared" si="6"/>
        <v/>
      </c>
      <c r="H346" s="128" t="str">
        <f t="shared" si="7"/>
        <v/>
      </c>
      <c r="I346" s="14"/>
      <c r="J346" s="111"/>
      <c r="K346" s="111"/>
      <c r="L346" s="111"/>
      <c r="M346" s="111"/>
      <c r="N346" s="111"/>
      <c r="O346" s="111"/>
      <c r="P346" s="111"/>
      <c r="Q346" s="111"/>
      <c r="R346" s="111"/>
      <c r="S346" s="111"/>
      <c r="T346" s="111"/>
      <c r="U346" s="111"/>
      <c r="V346" s="111"/>
      <c r="W346" s="111"/>
      <c r="X346" s="111"/>
      <c r="Y346" s="111"/>
      <c r="Z346" s="111"/>
    </row>
    <row r="347" spans="1:26" ht="21" customHeight="1">
      <c r="A347" s="121">
        <v>344</v>
      </c>
      <c r="B347" s="133"/>
      <c r="C347" s="130" t="str">
        <f t="shared" si="8"/>
        <v/>
      </c>
      <c r="D347" s="96"/>
      <c r="E347" s="130" t="str">
        <f t="shared" si="5"/>
        <v/>
      </c>
      <c r="F347" s="132"/>
      <c r="G347" s="127" t="str">
        <f t="shared" si="6"/>
        <v/>
      </c>
      <c r="H347" s="128" t="str">
        <f t="shared" si="7"/>
        <v/>
      </c>
      <c r="I347" s="14"/>
      <c r="J347" s="111"/>
      <c r="K347" s="111"/>
      <c r="L347" s="111"/>
      <c r="M347" s="111"/>
      <c r="N347" s="111"/>
      <c r="O347" s="111"/>
      <c r="P347" s="111"/>
      <c r="Q347" s="111"/>
      <c r="R347" s="111"/>
      <c r="S347" s="111"/>
      <c r="T347" s="111"/>
      <c r="U347" s="111"/>
      <c r="V347" s="111"/>
      <c r="W347" s="111"/>
      <c r="X347" s="111"/>
      <c r="Y347" s="111"/>
      <c r="Z347" s="111"/>
    </row>
    <row r="348" spans="1:26" ht="21" customHeight="1">
      <c r="A348" s="121">
        <v>345</v>
      </c>
      <c r="B348" s="133"/>
      <c r="C348" s="130" t="str">
        <f t="shared" si="8"/>
        <v/>
      </c>
      <c r="D348" s="96"/>
      <c r="E348" s="130" t="str">
        <f t="shared" si="5"/>
        <v/>
      </c>
      <c r="F348" s="132"/>
      <c r="G348" s="127" t="str">
        <f t="shared" si="6"/>
        <v/>
      </c>
      <c r="H348" s="128" t="str">
        <f t="shared" si="7"/>
        <v/>
      </c>
      <c r="I348" s="14"/>
      <c r="J348" s="111"/>
      <c r="K348" s="111"/>
      <c r="L348" s="111"/>
      <c r="M348" s="111"/>
      <c r="N348" s="111"/>
      <c r="O348" s="111"/>
      <c r="P348" s="111"/>
      <c r="Q348" s="111"/>
      <c r="R348" s="111"/>
      <c r="S348" s="111"/>
      <c r="T348" s="111"/>
      <c r="U348" s="111"/>
      <c r="V348" s="111"/>
      <c r="W348" s="111"/>
      <c r="X348" s="111"/>
      <c r="Y348" s="111"/>
      <c r="Z348" s="111"/>
    </row>
    <row r="349" spans="1:26" ht="21" customHeight="1">
      <c r="A349" s="121">
        <v>346</v>
      </c>
      <c r="B349" s="133"/>
      <c r="C349" s="130" t="str">
        <f t="shared" si="8"/>
        <v/>
      </c>
      <c r="D349" s="96"/>
      <c r="E349" s="130" t="str">
        <f t="shared" si="5"/>
        <v/>
      </c>
      <c r="F349" s="132"/>
      <c r="G349" s="127" t="str">
        <f t="shared" si="6"/>
        <v/>
      </c>
      <c r="H349" s="128" t="str">
        <f t="shared" si="7"/>
        <v/>
      </c>
      <c r="I349" s="14"/>
      <c r="J349" s="111"/>
      <c r="K349" s="111"/>
      <c r="L349" s="111"/>
      <c r="M349" s="111"/>
      <c r="N349" s="111"/>
      <c r="O349" s="111"/>
      <c r="P349" s="111"/>
      <c r="Q349" s="111"/>
      <c r="R349" s="111"/>
      <c r="S349" s="111"/>
      <c r="T349" s="111"/>
      <c r="U349" s="111"/>
      <c r="V349" s="111"/>
      <c r="W349" s="111"/>
      <c r="X349" s="111"/>
      <c r="Y349" s="111"/>
      <c r="Z349" s="111"/>
    </row>
    <row r="350" spans="1:26" ht="21" customHeight="1">
      <c r="A350" s="121">
        <v>347</v>
      </c>
      <c r="B350" s="133"/>
      <c r="C350" s="130" t="str">
        <f t="shared" si="8"/>
        <v/>
      </c>
      <c r="D350" s="96"/>
      <c r="E350" s="130" t="str">
        <f t="shared" si="5"/>
        <v/>
      </c>
      <c r="F350" s="132"/>
      <c r="G350" s="127" t="str">
        <f t="shared" si="6"/>
        <v/>
      </c>
      <c r="H350" s="128" t="str">
        <f t="shared" si="7"/>
        <v/>
      </c>
      <c r="I350" s="14"/>
      <c r="J350" s="111"/>
      <c r="K350" s="111"/>
      <c r="L350" s="111"/>
      <c r="M350" s="111"/>
      <c r="N350" s="111"/>
      <c r="O350" s="111"/>
      <c r="P350" s="111"/>
      <c r="Q350" s="111"/>
      <c r="R350" s="111"/>
      <c r="S350" s="111"/>
      <c r="T350" s="111"/>
      <c r="U350" s="111"/>
      <c r="V350" s="111"/>
      <c r="W350" s="111"/>
      <c r="X350" s="111"/>
      <c r="Y350" s="111"/>
      <c r="Z350" s="111"/>
    </row>
    <row r="351" spans="1:26" ht="21" customHeight="1">
      <c r="A351" s="121">
        <v>348</v>
      </c>
      <c r="B351" s="133"/>
      <c r="C351" s="130" t="str">
        <f t="shared" si="8"/>
        <v/>
      </c>
      <c r="D351" s="96"/>
      <c r="E351" s="130" t="str">
        <f t="shared" si="5"/>
        <v/>
      </c>
      <c r="F351" s="132"/>
      <c r="G351" s="127" t="str">
        <f t="shared" si="6"/>
        <v/>
      </c>
      <c r="H351" s="128" t="str">
        <f t="shared" si="7"/>
        <v/>
      </c>
      <c r="I351" s="14"/>
      <c r="J351" s="111"/>
      <c r="K351" s="111"/>
      <c r="L351" s="111"/>
      <c r="M351" s="111"/>
      <c r="N351" s="111"/>
      <c r="O351" s="111"/>
      <c r="P351" s="111"/>
      <c r="Q351" s="111"/>
      <c r="R351" s="111"/>
      <c r="S351" s="111"/>
      <c r="T351" s="111"/>
      <c r="U351" s="111"/>
      <c r="V351" s="111"/>
      <c r="W351" s="111"/>
      <c r="X351" s="111"/>
      <c r="Y351" s="111"/>
      <c r="Z351" s="111"/>
    </row>
    <row r="352" spans="1:26" ht="21" customHeight="1">
      <c r="A352" s="121">
        <v>349</v>
      </c>
      <c r="B352" s="133"/>
      <c r="C352" s="130" t="str">
        <f t="shared" si="8"/>
        <v/>
      </c>
      <c r="D352" s="96"/>
      <c r="E352" s="130" t="str">
        <f t="shared" si="5"/>
        <v/>
      </c>
      <c r="F352" s="132"/>
      <c r="G352" s="127" t="str">
        <f t="shared" si="6"/>
        <v/>
      </c>
      <c r="H352" s="128" t="str">
        <f t="shared" si="7"/>
        <v/>
      </c>
      <c r="I352" s="14"/>
      <c r="J352" s="111"/>
      <c r="K352" s="111"/>
      <c r="L352" s="111"/>
      <c r="M352" s="111"/>
      <c r="N352" s="111"/>
      <c r="O352" s="111"/>
      <c r="P352" s="111"/>
      <c r="Q352" s="111"/>
      <c r="R352" s="111"/>
      <c r="S352" s="111"/>
      <c r="T352" s="111"/>
      <c r="U352" s="111"/>
      <c r="V352" s="111"/>
      <c r="W352" s="111"/>
      <c r="X352" s="111"/>
      <c r="Y352" s="111"/>
      <c r="Z352" s="111"/>
    </row>
    <row r="353" spans="1:26" ht="21" customHeight="1">
      <c r="A353" s="121">
        <v>350</v>
      </c>
      <c r="B353" s="133"/>
      <c r="C353" s="130" t="str">
        <f t="shared" si="8"/>
        <v/>
      </c>
      <c r="D353" s="96"/>
      <c r="E353" s="130" t="str">
        <f t="shared" si="5"/>
        <v/>
      </c>
      <c r="F353" s="132"/>
      <c r="G353" s="127" t="str">
        <f t="shared" si="6"/>
        <v/>
      </c>
      <c r="H353" s="128" t="str">
        <f t="shared" si="7"/>
        <v/>
      </c>
      <c r="I353" s="14"/>
      <c r="J353" s="111"/>
      <c r="K353" s="111"/>
      <c r="L353" s="111"/>
      <c r="M353" s="111"/>
      <c r="N353" s="111"/>
      <c r="O353" s="111"/>
      <c r="P353" s="111"/>
      <c r="Q353" s="111"/>
      <c r="R353" s="111"/>
      <c r="S353" s="111"/>
      <c r="T353" s="111"/>
      <c r="U353" s="111"/>
      <c r="V353" s="111"/>
      <c r="W353" s="111"/>
      <c r="X353" s="111"/>
      <c r="Y353" s="111"/>
      <c r="Z353" s="111"/>
    </row>
    <row r="354" spans="1:26" ht="21" customHeight="1">
      <c r="A354" s="121">
        <v>351</v>
      </c>
      <c r="B354" s="133"/>
      <c r="C354" s="130" t="str">
        <f t="shared" si="8"/>
        <v/>
      </c>
      <c r="D354" s="96"/>
      <c r="E354" s="130" t="str">
        <f t="shared" si="5"/>
        <v/>
      </c>
      <c r="F354" s="132"/>
      <c r="G354" s="127" t="str">
        <f t="shared" si="6"/>
        <v/>
      </c>
      <c r="H354" s="128" t="str">
        <f t="shared" si="7"/>
        <v/>
      </c>
      <c r="I354" s="14"/>
      <c r="J354" s="111"/>
      <c r="K354" s="111"/>
      <c r="L354" s="111"/>
      <c r="M354" s="111"/>
      <c r="N354" s="111"/>
      <c r="O354" s="111"/>
      <c r="P354" s="111"/>
      <c r="Q354" s="111"/>
      <c r="R354" s="111"/>
      <c r="S354" s="111"/>
      <c r="T354" s="111"/>
      <c r="U354" s="111"/>
      <c r="V354" s="111"/>
      <c r="W354" s="111"/>
      <c r="X354" s="111"/>
      <c r="Y354" s="111"/>
      <c r="Z354" s="111"/>
    </row>
    <row r="355" spans="1:26" ht="21" customHeight="1">
      <c r="A355" s="121">
        <v>352</v>
      </c>
      <c r="B355" s="133"/>
      <c r="C355" s="130" t="str">
        <f t="shared" si="8"/>
        <v/>
      </c>
      <c r="D355" s="96"/>
      <c r="E355" s="130" t="str">
        <f t="shared" si="5"/>
        <v/>
      </c>
      <c r="F355" s="132"/>
      <c r="G355" s="127" t="str">
        <f t="shared" si="6"/>
        <v/>
      </c>
      <c r="H355" s="128" t="str">
        <f t="shared" si="7"/>
        <v/>
      </c>
      <c r="I355" s="14"/>
      <c r="J355" s="111"/>
      <c r="K355" s="111"/>
      <c r="L355" s="111"/>
      <c r="M355" s="111"/>
      <c r="N355" s="111"/>
      <c r="O355" s="111"/>
      <c r="P355" s="111"/>
      <c r="Q355" s="111"/>
      <c r="R355" s="111"/>
      <c r="S355" s="111"/>
      <c r="T355" s="111"/>
      <c r="U355" s="111"/>
      <c r="V355" s="111"/>
      <c r="W355" s="111"/>
      <c r="X355" s="111"/>
      <c r="Y355" s="111"/>
      <c r="Z355" s="111"/>
    </row>
    <row r="356" spans="1:26" ht="21" customHeight="1">
      <c r="A356" s="121">
        <v>353</v>
      </c>
      <c r="B356" s="133"/>
      <c r="C356" s="130" t="str">
        <f t="shared" si="8"/>
        <v/>
      </c>
      <c r="D356" s="96"/>
      <c r="E356" s="130" t="str">
        <f t="shared" si="5"/>
        <v/>
      </c>
      <c r="F356" s="132"/>
      <c r="G356" s="127" t="str">
        <f t="shared" si="6"/>
        <v/>
      </c>
      <c r="H356" s="128" t="str">
        <f t="shared" si="7"/>
        <v/>
      </c>
      <c r="I356" s="14"/>
      <c r="J356" s="111"/>
      <c r="K356" s="111"/>
      <c r="L356" s="111"/>
      <c r="M356" s="111"/>
      <c r="N356" s="111"/>
      <c r="O356" s="111"/>
      <c r="P356" s="111"/>
      <c r="Q356" s="111"/>
      <c r="R356" s="111"/>
      <c r="S356" s="111"/>
      <c r="T356" s="111"/>
      <c r="U356" s="111"/>
      <c r="V356" s="111"/>
      <c r="W356" s="111"/>
      <c r="X356" s="111"/>
      <c r="Y356" s="111"/>
      <c r="Z356" s="111"/>
    </row>
    <row r="357" spans="1:26" ht="21" customHeight="1">
      <c r="A357" s="121">
        <v>354</v>
      </c>
      <c r="B357" s="133"/>
      <c r="C357" s="130" t="str">
        <f t="shared" si="8"/>
        <v/>
      </c>
      <c r="D357" s="96"/>
      <c r="E357" s="130" t="str">
        <f t="shared" si="5"/>
        <v/>
      </c>
      <c r="F357" s="132"/>
      <c r="G357" s="127" t="str">
        <f t="shared" si="6"/>
        <v/>
      </c>
      <c r="H357" s="128" t="str">
        <f t="shared" si="7"/>
        <v/>
      </c>
      <c r="I357" s="14"/>
      <c r="J357" s="111"/>
      <c r="K357" s="111"/>
      <c r="L357" s="111"/>
      <c r="M357" s="111"/>
      <c r="N357" s="111"/>
      <c r="O357" s="111"/>
      <c r="P357" s="111"/>
      <c r="Q357" s="111"/>
      <c r="R357" s="111"/>
      <c r="S357" s="111"/>
      <c r="T357" s="111"/>
      <c r="U357" s="111"/>
      <c r="V357" s="111"/>
      <c r="W357" s="111"/>
      <c r="X357" s="111"/>
      <c r="Y357" s="111"/>
      <c r="Z357" s="111"/>
    </row>
    <row r="358" spans="1:26" ht="21" customHeight="1">
      <c r="A358" s="121">
        <v>355</v>
      </c>
      <c r="B358" s="133"/>
      <c r="C358" s="130" t="str">
        <f t="shared" si="8"/>
        <v/>
      </c>
      <c r="D358" s="96"/>
      <c r="E358" s="130" t="str">
        <f t="shared" si="5"/>
        <v/>
      </c>
      <c r="F358" s="132"/>
      <c r="G358" s="127" t="str">
        <f t="shared" si="6"/>
        <v/>
      </c>
      <c r="H358" s="128" t="str">
        <f t="shared" si="7"/>
        <v/>
      </c>
      <c r="I358" s="14"/>
      <c r="J358" s="111"/>
      <c r="K358" s="111"/>
      <c r="L358" s="111"/>
      <c r="M358" s="111"/>
      <c r="N358" s="111"/>
      <c r="O358" s="111"/>
      <c r="P358" s="111"/>
      <c r="Q358" s="111"/>
      <c r="R358" s="111"/>
      <c r="S358" s="111"/>
      <c r="T358" s="111"/>
      <c r="U358" s="111"/>
      <c r="V358" s="111"/>
      <c r="W358" s="111"/>
      <c r="X358" s="111"/>
      <c r="Y358" s="111"/>
      <c r="Z358" s="111"/>
    </row>
    <row r="359" spans="1:26" ht="21" customHeight="1">
      <c r="A359" s="121">
        <v>356</v>
      </c>
      <c r="B359" s="133"/>
      <c r="C359" s="130" t="str">
        <f t="shared" si="8"/>
        <v/>
      </c>
      <c r="D359" s="96"/>
      <c r="E359" s="130" t="str">
        <f t="shared" si="5"/>
        <v/>
      </c>
      <c r="F359" s="132"/>
      <c r="G359" s="127" t="str">
        <f t="shared" si="6"/>
        <v/>
      </c>
      <c r="H359" s="128" t="str">
        <f t="shared" si="7"/>
        <v/>
      </c>
      <c r="I359" s="14"/>
      <c r="J359" s="111"/>
      <c r="K359" s="111"/>
      <c r="L359" s="111"/>
      <c r="M359" s="111"/>
      <c r="N359" s="111"/>
      <c r="O359" s="111"/>
      <c r="P359" s="111"/>
      <c r="Q359" s="111"/>
      <c r="R359" s="111"/>
      <c r="S359" s="111"/>
      <c r="T359" s="111"/>
      <c r="U359" s="111"/>
      <c r="V359" s="111"/>
      <c r="W359" s="111"/>
      <c r="X359" s="111"/>
      <c r="Y359" s="111"/>
      <c r="Z359" s="111"/>
    </row>
    <row r="360" spans="1:26" ht="21" customHeight="1">
      <c r="A360" s="121">
        <v>357</v>
      </c>
      <c r="B360" s="133"/>
      <c r="C360" s="130" t="str">
        <f t="shared" si="8"/>
        <v/>
      </c>
      <c r="D360" s="96"/>
      <c r="E360" s="130" t="str">
        <f t="shared" si="5"/>
        <v/>
      </c>
      <c r="F360" s="132"/>
      <c r="G360" s="127" t="str">
        <f t="shared" si="6"/>
        <v/>
      </c>
      <c r="H360" s="128" t="str">
        <f t="shared" si="7"/>
        <v/>
      </c>
      <c r="I360" s="14"/>
      <c r="J360" s="111"/>
      <c r="K360" s="111"/>
      <c r="L360" s="111"/>
      <c r="M360" s="111"/>
      <c r="N360" s="111"/>
      <c r="O360" s="111"/>
      <c r="P360" s="111"/>
      <c r="Q360" s="111"/>
      <c r="R360" s="111"/>
      <c r="S360" s="111"/>
      <c r="T360" s="111"/>
      <c r="U360" s="111"/>
      <c r="V360" s="111"/>
      <c r="W360" s="111"/>
      <c r="X360" s="111"/>
      <c r="Y360" s="111"/>
      <c r="Z360" s="111"/>
    </row>
    <row r="361" spans="1:26" ht="21" customHeight="1">
      <c r="A361" s="121">
        <v>358</v>
      </c>
      <c r="B361" s="133"/>
      <c r="C361" s="130" t="str">
        <f t="shared" si="8"/>
        <v/>
      </c>
      <c r="D361" s="96"/>
      <c r="E361" s="130" t="str">
        <f t="shared" si="5"/>
        <v/>
      </c>
      <c r="F361" s="132"/>
      <c r="G361" s="127" t="str">
        <f t="shared" si="6"/>
        <v/>
      </c>
      <c r="H361" s="128" t="str">
        <f t="shared" si="7"/>
        <v/>
      </c>
      <c r="I361" s="14"/>
      <c r="J361" s="111"/>
      <c r="K361" s="111"/>
      <c r="L361" s="111"/>
      <c r="M361" s="111"/>
      <c r="N361" s="111"/>
      <c r="O361" s="111"/>
      <c r="P361" s="111"/>
      <c r="Q361" s="111"/>
      <c r="R361" s="111"/>
      <c r="S361" s="111"/>
      <c r="T361" s="111"/>
      <c r="U361" s="111"/>
      <c r="V361" s="111"/>
      <c r="W361" s="111"/>
      <c r="X361" s="111"/>
      <c r="Y361" s="111"/>
      <c r="Z361" s="111"/>
    </row>
    <row r="362" spans="1:26" ht="21" customHeight="1">
      <c r="A362" s="121">
        <v>359</v>
      </c>
      <c r="B362" s="133"/>
      <c r="C362" s="130" t="str">
        <f t="shared" si="8"/>
        <v/>
      </c>
      <c r="D362" s="96"/>
      <c r="E362" s="130" t="str">
        <f t="shared" si="5"/>
        <v/>
      </c>
      <c r="F362" s="132"/>
      <c r="G362" s="127" t="str">
        <f t="shared" si="6"/>
        <v/>
      </c>
      <c r="H362" s="128" t="str">
        <f t="shared" si="7"/>
        <v/>
      </c>
      <c r="I362" s="14"/>
      <c r="J362" s="111"/>
      <c r="K362" s="111"/>
      <c r="L362" s="111"/>
      <c r="M362" s="111"/>
      <c r="N362" s="111"/>
      <c r="O362" s="111"/>
      <c r="P362" s="111"/>
      <c r="Q362" s="111"/>
      <c r="R362" s="111"/>
      <c r="S362" s="111"/>
      <c r="T362" s="111"/>
      <c r="U362" s="111"/>
      <c r="V362" s="111"/>
      <c r="W362" s="111"/>
      <c r="X362" s="111"/>
      <c r="Y362" s="111"/>
      <c r="Z362" s="111"/>
    </row>
    <row r="363" spans="1:26" ht="21" customHeight="1">
      <c r="A363" s="121">
        <v>360</v>
      </c>
      <c r="B363" s="133"/>
      <c r="C363" s="130" t="str">
        <f t="shared" si="8"/>
        <v/>
      </c>
      <c r="D363" s="96"/>
      <c r="E363" s="130" t="str">
        <f t="shared" si="5"/>
        <v/>
      </c>
      <c r="F363" s="132"/>
      <c r="G363" s="127" t="str">
        <f t="shared" si="6"/>
        <v/>
      </c>
      <c r="H363" s="128" t="str">
        <f t="shared" si="7"/>
        <v/>
      </c>
      <c r="I363" s="14"/>
      <c r="J363" s="111"/>
      <c r="K363" s="111"/>
      <c r="L363" s="111"/>
      <c r="M363" s="111"/>
      <c r="N363" s="111"/>
      <c r="O363" s="111"/>
      <c r="P363" s="111"/>
      <c r="Q363" s="111"/>
      <c r="R363" s="111"/>
      <c r="S363" s="111"/>
      <c r="T363" s="111"/>
      <c r="U363" s="111"/>
      <c r="V363" s="111"/>
      <c r="W363" s="111"/>
      <c r="X363" s="111"/>
      <c r="Y363" s="111"/>
      <c r="Z363" s="111"/>
    </row>
    <row r="364" spans="1:26" ht="21" customHeight="1">
      <c r="A364" s="121">
        <v>361</v>
      </c>
      <c r="B364" s="133"/>
      <c r="C364" s="130" t="str">
        <f t="shared" si="8"/>
        <v/>
      </c>
      <c r="D364" s="96"/>
      <c r="E364" s="130" t="str">
        <f t="shared" si="5"/>
        <v/>
      </c>
      <c r="F364" s="132"/>
      <c r="G364" s="127" t="str">
        <f t="shared" si="6"/>
        <v/>
      </c>
      <c r="H364" s="128" t="str">
        <f t="shared" si="7"/>
        <v/>
      </c>
      <c r="I364" s="14"/>
      <c r="J364" s="111"/>
      <c r="K364" s="111"/>
      <c r="L364" s="111"/>
      <c r="M364" s="111"/>
      <c r="N364" s="111"/>
      <c r="O364" s="111"/>
      <c r="P364" s="111"/>
      <c r="Q364" s="111"/>
      <c r="R364" s="111"/>
      <c r="S364" s="111"/>
      <c r="T364" s="111"/>
      <c r="U364" s="111"/>
      <c r="V364" s="111"/>
      <c r="W364" s="111"/>
      <c r="X364" s="111"/>
      <c r="Y364" s="111"/>
      <c r="Z364" s="111"/>
    </row>
    <row r="365" spans="1:26" ht="21" customHeight="1">
      <c r="A365" s="121">
        <v>362</v>
      </c>
      <c r="B365" s="133"/>
      <c r="C365" s="130" t="str">
        <f t="shared" si="8"/>
        <v/>
      </c>
      <c r="D365" s="96"/>
      <c r="E365" s="130" t="str">
        <f t="shared" si="5"/>
        <v/>
      </c>
      <c r="F365" s="132"/>
      <c r="G365" s="127" t="str">
        <f t="shared" si="6"/>
        <v/>
      </c>
      <c r="H365" s="128" t="str">
        <f t="shared" si="7"/>
        <v/>
      </c>
      <c r="I365" s="14"/>
      <c r="J365" s="111"/>
      <c r="K365" s="111"/>
      <c r="L365" s="111"/>
      <c r="M365" s="111"/>
      <c r="N365" s="111"/>
      <c r="O365" s="111"/>
      <c r="P365" s="111"/>
      <c r="Q365" s="111"/>
      <c r="R365" s="111"/>
      <c r="S365" s="111"/>
      <c r="T365" s="111"/>
      <c r="U365" s="111"/>
      <c r="V365" s="111"/>
      <c r="W365" s="111"/>
      <c r="X365" s="111"/>
      <c r="Y365" s="111"/>
      <c r="Z365" s="111"/>
    </row>
    <row r="366" spans="1:26" ht="21" customHeight="1">
      <c r="A366" s="121">
        <v>363</v>
      </c>
      <c r="B366" s="133"/>
      <c r="C366" s="130" t="str">
        <f t="shared" si="8"/>
        <v/>
      </c>
      <c r="D366" s="96"/>
      <c r="E366" s="130" t="str">
        <f t="shared" si="5"/>
        <v/>
      </c>
      <c r="F366" s="132"/>
      <c r="G366" s="127" t="str">
        <f t="shared" si="6"/>
        <v/>
      </c>
      <c r="H366" s="128" t="str">
        <f t="shared" si="7"/>
        <v/>
      </c>
      <c r="I366" s="14"/>
      <c r="J366" s="111"/>
      <c r="K366" s="111"/>
      <c r="L366" s="111"/>
      <c r="M366" s="111"/>
      <c r="N366" s="111"/>
      <c r="O366" s="111"/>
      <c r="P366" s="111"/>
      <c r="Q366" s="111"/>
      <c r="R366" s="111"/>
      <c r="S366" s="111"/>
      <c r="T366" s="111"/>
      <c r="U366" s="111"/>
      <c r="V366" s="111"/>
      <c r="W366" s="111"/>
      <c r="X366" s="111"/>
      <c r="Y366" s="111"/>
      <c r="Z366" s="111"/>
    </row>
    <row r="367" spans="1:26" ht="21" customHeight="1">
      <c r="A367" s="121">
        <v>364</v>
      </c>
      <c r="B367" s="133"/>
      <c r="C367" s="130" t="str">
        <f t="shared" si="8"/>
        <v/>
      </c>
      <c r="D367" s="96"/>
      <c r="E367" s="130" t="str">
        <f t="shared" si="5"/>
        <v/>
      </c>
      <c r="F367" s="132"/>
      <c r="G367" s="127" t="str">
        <f t="shared" si="6"/>
        <v/>
      </c>
      <c r="H367" s="128" t="str">
        <f t="shared" si="7"/>
        <v/>
      </c>
      <c r="I367" s="14"/>
      <c r="J367" s="111"/>
      <c r="K367" s="111"/>
      <c r="L367" s="111"/>
      <c r="M367" s="111"/>
      <c r="N367" s="111"/>
      <c r="O367" s="111"/>
      <c r="P367" s="111"/>
      <c r="Q367" s="111"/>
      <c r="R367" s="111"/>
      <c r="S367" s="111"/>
      <c r="T367" s="111"/>
      <c r="U367" s="111"/>
      <c r="V367" s="111"/>
      <c r="W367" s="111"/>
      <c r="X367" s="111"/>
      <c r="Y367" s="111"/>
      <c r="Z367" s="111"/>
    </row>
    <row r="368" spans="1:26" ht="21" customHeight="1">
      <c r="A368" s="121">
        <v>365</v>
      </c>
      <c r="B368" s="133"/>
      <c r="C368" s="130" t="str">
        <f t="shared" si="8"/>
        <v/>
      </c>
      <c r="D368" s="96"/>
      <c r="E368" s="130" t="str">
        <f t="shared" si="5"/>
        <v/>
      </c>
      <c r="F368" s="132"/>
      <c r="G368" s="127" t="str">
        <f t="shared" si="6"/>
        <v/>
      </c>
      <c r="H368" s="128" t="str">
        <f t="shared" si="7"/>
        <v/>
      </c>
      <c r="I368" s="14"/>
      <c r="J368" s="111"/>
      <c r="K368" s="111"/>
      <c r="L368" s="111"/>
      <c r="M368" s="111"/>
      <c r="N368" s="111"/>
      <c r="O368" s="111"/>
      <c r="P368" s="111"/>
      <c r="Q368" s="111"/>
      <c r="R368" s="111"/>
      <c r="S368" s="111"/>
      <c r="T368" s="111"/>
      <c r="U368" s="111"/>
      <c r="V368" s="111"/>
      <c r="W368" s="111"/>
      <c r="X368" s="111"/>
      <c r="Y368" s="111"/>
      <c r="Z368" s="111"/>
    </row>
    <row r="369" spans="1:26" ht="21" customHeight="1">
      <c r="A369" s="134">
        <v>366</v>
      </c>
      <c r="B369" s="135"/>
      <c r="C369" s="130" t="str">
        <f t="shared" si="8"/>
        <v/>
      </c>
      <c r="D369" s="136"/>
      <c r="E369" s="130" t="str">
        <f t="shared" si="5"/>
        <v/>
      </c>
      <c r="F369" s="137"/>
      <c r="G369" s="127" t="str">
        <f t="shared" si="6"/>
        <v/>
      </c>
      <c r="H369" s="138" t="str">
        <f t="shared" si="7"/>
        <v/>
      </c>
      <c r="I369" s="14"/>
      <c r="J369" s="111"/>
      <c r="K369" s="111"/>
      <c r="L369" s="111"/>
      <c r="M369" s="111"/>
      <c r="N369" s="111"/>
      <c r="O369" s="111"/>
      <c r="P369" s="111"/>
      <c r="Q369" s="111"/>
      <c r="R369" s="111"/>
      <c r="S369" s="111"/>
      <c r="T369" s="111"/>
      <c r="U369" s="111"/>
      <c r="V369" s="111"/>
      <c r="W369" s="111"/>
      <c r="X369" s="111"/>
      <c r="Y369" s="111"/>
      <c r="Z369" s="111"/>
    </row>
    <row r="370" spans="1:26" ht="21" customHeight="1">
      <c r="A370" s="14"/>
      <c r="B370" s="13"/>
      <c r="C370" s="13"/>
      <c r="D370" s="13"/>
      <c r="E370" s="13"/>
      <c r="F370" s="13"/>
      <c r="G370" s="14"/>
      <c r="H370" s="13"/>
      <c r="I370" s="14"/>
      <c r="J370" s="111"/>
      <c r="K370" s="111"/>
      <c r="L370" s="111"/>
      <c r="M370" s="111"/>
      <c r="N370" s="111"/>
      <c r="O370" s="111"/>
      <c r="P370" s="111"/>
      <c r="Q370" s="111"/>
      <c r="R370" s="111"/>
      <c r="S370" s="111"/>
      <c r="T370" s="111"/>
      <c r="U370" s="111"/>
      <c r="V370" s="111"/>
      <c r="W370" s="111"/>
      <c r="X370" s="111"/>
      <c r="Y370" s="111"/>
      <c r="Z370" s="111"/>
    </row>
    <row r="371" spans="1:26" ht="21" customHeight="1">
      <c r="A371" s="111"/>
      <c r="B371" s="110"/>
      <c r="C371" s="110"/>
      <c r="D371" s="110"/>
      <c r="E371" s="110"/>
      <c r="F371" s="110"/>
      <c r="G371" s="111"/>
      <c r="H371" s="110"/>
      <c r="I371" s="111"/>
      <c r="J371" s="111"/>
      <c r="K371" s="111"/>
      <c r="L371" s="111"/>
      <c r="M371" s="111"/>
      <c r="N371" s="111"/>
      <c r="O371" s="111"/>
      <c r="P371" s="111"/>
      <c r="Q371" s="111"/>
      <c r="R371" s="111"/>
      <c r="S371" s="111"/>
      <c r="T371" s="111"/>
      <c r="U371" s="111"/>
      <c r="V371" s="111"/>
      <c r="W371" s="111"/>
      <c r="X371" s="111"/>
      <c r="Y371" s="111"/>
      <c r="Z371" s="111"/>
    </row>
    <row r="372" spans="1:26" ht="21" customHeight="1">
      <c r="A372" s="111"/>
      <c r="B372" s="110"/>
      <c r="C372" s="110"/>
      <c r="D372" s="110"/>
      <c r="E372" s="110"/>
      <c r="F372" s="110"/>
      <c r="G372" s="111"/>
      <c r="H372" s="110"/>
      <c r="I372" s="111"/>
      <c r="J372" s="111"/>
      <c r="K372" s="111"/>
      <c r="L372" s="111"/>
      <c r="M372" s="111"/>
      <c r="N372" s="111"/>
      <c r="O372" s="111"/>
      <c r="P372" s="111"/>
      <c r="Q372" s="111"/>
      <c r="R372" s="111"/>
      <c r="S372" s="111"/>
      <c r="T372" s="111"/>
      <c r="U372" s="111"/>
      <c r="V372" s="111"/>
      <c r="W372" s="111"/>
      <c r="X372" s="111"/>
      <c r="Y372" s="111"/>
      <c r="Z372" s="111"/>
    </row>
    <row r="373" spans="1:26" ht="21" customHeight="1">
      <c r="A373" s="111"/>
      <c r="B373" s="110"/>
      <c r="C373" s="110"/>
      <c r="D373" s="110"/>
      <c r="E373" s="110"/>
      <c r="F373" s="110"/>
      <c r="G373" s="111"/>
      <c r="H373" s="110"/>
      <c r="I373" s="111"/>
      <c r="J373" s="111"/>
      <c r="K373" s="111"/>
      <c r="L373" s="111"/>
      <c r="M373" s="111"/>
      <c r="N373" s="111"/>
      <c r="O373" s="111"/>
      <c r="P373" s="111"/>
      <c r="Q373" s="111"/>
      <c r="R373" s="111"/>
      <c r="S373" s="111"/>
      <c r="T373" s="111"/>
      <c r="U373" s="111"/>
      <c r="V373" s="111"/>
      <c r="W373" s="111"/>
      <c r="X373" s="111"/>
      <c r="Y373" s="111"/>
      <c r="Z373" s="111"/>
    </row>
    <row r="374" spans="1:26" ht="21" customHeight="1">
      <c r="A374" s="111"/>
      <c r="B374" s="110"/>
      <c r="C374" s="110"/>
      <c r="D374" s="110"/>
      <c r="E374" s="110"/>
      <c r="F374" s="110"/>
      <c r="G374" s="111"/>
      <c r="H374" s="110"/>
      <c r="I374" s="111"/>
      <c r="J374" s="111"/>
      <c r="K374" s="111"/>
      <c r="L374" s="111"/>
      <c r="M374" s="111"/>
      <c r="N374" s="111"/>
      <c r="O374" s="111"/>
      <c r="P374" s="111"/>
      <c r="Q374" s="111"/>
      <c r="R374" s="111"/>
      <c r="S374" s="111"/>
      <c r="T374" s="111"/>
      <c r="U374" s="111"/>
      <c r="V374" s="111"/>
      <c r="W374" s="111"/>
      <c r="X374" s="111"/>
      <c r="Y374" s="111"/>
      <c r="Z374" s="111"/>
    </row>
    <row r="375" spans="1:26" ht="21" customHeight="1">
      <c r="A375" s="111"/>
      <c r="B375" s="110"/>
      <c r="C375" s="110"/>
      <c r="D375" s="110"/>
      <c r="E375" s="110"/>
      <c r="F375" s="110"/>
      <c r="G375" s="111"/>
      <c r="H375" s="110"/>
      <c r="I375" s="111"/>
      <c r="J375" s="111"/>
      <c r="K375" s="111"/>
      <c r="L375" s="111"/>
      <c r="M375" s="111"/>
      <c r="N375" s="111"/>
      <c r="O375" s="111"/>
      <c r="P375" s="111"/>
      <c r="Q375" s="111"/>
      <c r="R375" s="111"/>
      <c r="S375" s="111"/>
      <c r="T375" s="111"/>
      <c r="U375" s="111"/>
      <c r="V375" s="111"/>
      <c r="W375" s="111"/>
      <c r="X375" s="111"/>
      <c r="Y375" s="111"/>
      <c r="Z375" s="111"/>
    </row>
    <row r="376" spans="1:26" ht="21" customHeight="1">
      <c r="A376" s="111"/>
      <c r="B376" s="110"/>
      <c r="C376" s="110"/>
      <c r="D376" s="110"/>
      <c r="E376" s="110"/>
      <c r="F376" s="110"/>
      <c r="G376" s="111"/>
      <c r="H376" s="110"/>
      <c r="I376" s="111"/>
      <c r="J376" s="111"/>
      <c r="K376" s="111"/>
      <c r="L376" s="111"/>
      <c r="M376" s="111"/>
      <c r="N376" s="111"/>
      <c r="O376" s="111"/>
      <c r="P376" s="111"/>
      <c r="Q376" s="111"/>
      <c r="R376" s="111"/>
      <c r="S376" s="111"/>
      <c r="T376" s="111"/>
      <c r="U376" s="111"/>
      <c r="V376" s="111"/>
      <c r="W376" s="111"/>
      <c r="X376" s="111"/>
      <c r="Y376" s="111"/>
      <c r="Z376" s="111"/>
    </row>
    <row r="377" spans="1:26" ht="21" customHeight="1">
      <c r="A377" s="111"/>
      <c r="B377" s="110"/>
      <c r="C377" s="110"/>
      <c r="D377" s="110"/>
      <c r="E377" s="110"/>
      <c r="F377" s="110"/>
      <c r="G377" s="111"/>
      <c r="H377" s="110"/>
      <c r="I377" s="111"/>
      <c r="J377" s="111"/>
      <c r="K377" s="111"/>
      <c r="L377" s="111"/>
      <c r="M377" s="111"/>
      <c r="N377" s="111"/>
      <c r="O377" s="111"/>
      <c r="P377" s="111"/>
      <c r="Q377" s="111"/>
      <c r="R377" s="111"/>
      <c r="S377" s="111"/>
      <c r="T377" s="111"/>
      <c r="U377" s="111"/>
      <c r="V377" s="111"/>
      <c r="W377" s="111"/>
      <c r="X377" s="111"/>
      <c r="Y377" s="111"/>
      <c r="Z377" s="111"/>
    </row>
    <row r="378" spans="1:26" ht="21" customHeight="1">
      <c r="A378" s="111"/>
      <c r="B378" s="110"/>
      <c r="C378" s="110"/>
      <c r="D378" s="110"/>
      <c r="E378" s="110"/>
      <c r="F378" s="110"/>
      <c r="G378" s="111"/>
      <c r="H378" s="110"/>
      <c r="I378" s="111"/>
      <c r="J378" s="111"/>
      <c r="K378" s="111"/>
      <c r="L378" s="111"/>
      <c r="M378" s="111"/>
      <c r="N378" s="111"/>
      <c r="O378" s="111"/>
      <c r="P378" s="111"/>
      <c r="Q378" s="111"/>
      <c r="R378" s="111"/>
      <c r="S378" s="111"/>
      <c r="T378" s="111"/>
      <c r="U378" s="111"/>
      <c r="V378" s="111"/>
      <c r="W378" s="111"/>
      <c r="X378" s="111"/>
      <c r="Y378" s="111"/>
      <c r="Z378" s="111"/>
    </row>
    <row r="379" spans="1:26" ht="21" customHeight="1">
      <c r="A379" s="111"/>
      <c r="B379" s="110"/>
      <c r="C379" s="110"/>
      <c r="D379" s="110"/>
      <c r="E379" s="110"/>
      <c r="F379" s="110"/>
      <c r="G379" s="111"/>
      <c r="H379" s="110"/>
      <c r="I379" s="111"/>
      <c r="J379" s="111"/>
      <c r="K379" s="111"/>
      <c r="L379" s="111"/>
      <c r="M379" s="111"/>
      <c r="N379" s="111"/>
      <c r="O379" s="111"/>
      <c r="P379" s="111"/>
      <c r="Q379" s="111"/>
      <c r="R379" s="111"/>
      <c r="S379" s="111"/>
      <c r="T379" s="111"/>
      <c r="U379" s="111"/>
      <c r="V379" s="111"/>
      <c r="W379" s="111"/>
      <c r="X379" s="111"/>
      <c r="Y379" s="111"/>
      <c r="Z379" s="111"/>
    </row>
    <row r="380" spans="1:26" ht="21" customHeight="1">
      <c r="A380" s="111"/>
      <c r="B380" s="110"/>
      <c r="C380" s="110"/>
      <c r="D380" s="110"/>
      <c r="E380" s="110"/>
      <c r="F380" s="110"/>
      <c r="G380" s="111"/>
      <c r="H380" s="110"/>
      <c r="I380" s="111"/>
      <c r="J380" s="111"/>
      <c r="K380" s="111"/>
      <c r="L380" s="111"/>
      <c r="M380" s="111"/>
      <c r="N380" s="111"/>
      <c r="O380" s="111"/>
      <c r="P380" s="111"/>
      <c r="Q380" s="111"/>
      <c r="R380" s="111"/>
      <c r="S380" s="111"/>
      <c r="T380" s="111"/>
      <c r="U380" s="111"/>
      <c r="V380" s="111"/>
      <c r="W380" s="111"/>
      <c r="X380" s="111"/>
      <c r="Y380" s="111"/>
      <c r="Z380" s="111"/>
    </row>
    <row r="381" spans="1:26" ht="21" customHeight="1">
      <c r="A381" s="111"/>
      <c r="B381" s="110"/>
      <c r="C381" s="110"/>
      <c r="D381" s="110"/>
      <c r="E381" s="110"/>
      <c r="F381" s="110"/>
      <c r="G381" s="111"/>
      <c r="H381" s="110"/>
      <c r="I381" s="111"/>
      <c r="J381" s="111"/>
      <c r="K381" s="111"/>
      <c r="L381" s="111"/>
      <c r="M381" s="111"/>
      <c r="N381" s="111"/>
      <c r="O381" s="111"/>
      <c r="P381" s="111"/>
      <c r="Q381" s="111"/>
      <c r="R381" s="111"/>
      <c r="S381" s="111"/>
      <c r="T381" s="111"/>
      <c r="U381" s="111"/>
      <c r="V381" s="111"/>
      <c r="W381" s="111"/>
      <c r="X381" s="111"/>
      <c r="Y381" s="111"/>
      <c r="Z381" s="111"/>
    </row>
    <row r="382" spans="1:26" ht="21" customHeight="1">
      <c r="A382" s="111"/>
      <c r="B382" s="110"/>
      <c r="C382" s="110"/>
      <c r="D382" s="110"/>
      <c r="E382" s="110"/>
      <c r="F382" s="110"/>
      <c r="G382" s="111"/>
      <c r="H382" s="110"/>
      <c r="I382" s="111"/>
      <c r="J382" s="111"/>
      <c r="K382" s="111"/>
      <c r="L382" s="111"/>
      <c r="M382" s="111"/>
      <c r="N382" s="111"/>
      <c r="O382" s="111"/>
      <c r="P382" s="111"/>
      <c r="Q382" s="111"/>
      <c r="R382" s="111"/>
      <c r="S382" s="111"/>
      <c r="T382" s="111"/>
      <c r="U382" s="111"/>
      <c r="V382" s="111"/>
      <c r="W382" s="111"/>
      <c r="X382" s="111"/>
      <c r="Y382" s="111"/>
      <c r="Z382" s="111"/>
    </row>
    <row r="383" spans="1:26" ht="21" customHeight="1">
      <c r="A383" s="111"/>
      <c r="B383" s="110"/>
      <c r="C383" s="110"/>
      <c r="D383" s="110"/>
      <c r="E383" s="110"/>
      <c r="F383" s="110"/>
      <c r="G383" s="111"/>
      <c r="H383" s="110"/>
      <c r="I383" s="111"/>
      <c r="J383" s="111"/>
      <c r="K383" s="111"/>
      <c r="L383" s="111"/>
      <c r="M383" s="111"/>
      <c r="N383" s="111"/>
      <c r="O383" s="111"/>
      <c r="P383" s="111"/>
      <c r="Q383" s="111"/>
      <c r="R383" s="111"/>
      <c r="S383" s="111"/>
      <c r="T383" s="111"/>
      <c r="U383" s="111"/>
      <c r="V383" s="111"/>
      <c r="W383" s="111"/>
      <c r="X383" s="111"/>
      <c r="Y383" s="111"/>
      <c r="Z383" s="111"/>
    </row>
    <row r="384" spans="1:26" ht="21" customHeight="1">
      <c r="A384" s="111"/>
      <c r="B384" s="110"/>
      <c r="C384" s="110"/>
      <c r="D384" s="110"/>
      <c r="E384" s="110"/>
      <c r="F384" s="110"/>
      <c r="G384" s="111"/>
      <c r="H384" s="110"/>
      <c r="I384" s="111"/>
      <c r="J384" s="111"/>
      <c r="K384" s="111"/>
      <c r="L384" s="111"/>
      <c r="M384" s="111"/>
      <c r="N384" s="111"/>
      <c r="O384" s="111"/>
      <c r="P384" s="111"/>
      <c r="Q384" s="111"/>
      <c r="R384" s="111"/>
      <c r="S384" s="111"/>
      <c r="T384" s="111"/>
      <c r="U384" s="111"/>
      <c r="V384" s="111"/>
      <c r="W384" s="111"/>
      <c r="X384" s="111"/>
      <c r="Y384" s="111"/>
      <c r="Z384" s="111"/>
    </row>
    <row r="385" spans="1:26" ht="21" customHeight="1">
      <c r="A385" s="111"/>
      <c r="B385" s="110"/>
      <c r="C385" s="110"/>
      <c r="D385" s="110"/>
      <c r="E385" s="110"/>
      <c r="F385" s="110"/>
      <c r="G385" s="111"/>
      <c r="H385" s="110"/>
      <c r="I385" s="111"/>
      <c r="J385" s="111"/>
      <c r="K385" s="111"/>
      <c r="L385" s="111"/>
      <c r="M385" s="111"/>
      <c r="N385" s="111"/>
      <c r="O385" s="111"/>
      <c r="P385" s="111"/>
      <c r="Q385" s="111"/>
      <c r="R385" s="111"/>
      <c r="S385" s="111"/>
      <c r="T385" s="111"/>
      <c r="U385" s="111"/>
      <c r="V385" s="111"/>
      <c r="W385" s="111"/>
      <c r="X385" s="111"/>
      <c r="Y385" s="111"/>
      <c r="Z385" s="111"/>
    </row>
    <row r="386" spans="1:26" ht="21" customHeight="1">
      <c r="A386" s="111"/>
      <c r="B386" s="110"/>
      <c r="C386" s="110"/>
      <c r="D386" s="110"/>
      <c r="E386" s="110"/>
      <c r="F386" s="110"/>
      <c r="G386" s="111"/>
      <c r="H386" s="110"/>
      <c r="I386" s="111"/>
      <c r="J386" s="111"/>
      <c r="K386" s="111"/>
      <c r="L386" s="111"/>
      <c r="M386" s="111"/>
      <c r="N386" s="111"/>
      <c r="O386" s="111"/>
      <c r="P386" s="111"/>
      <c r="Q386" s="111"/>
      <c r="R386" s="111"/>
      <c r="S386" s="111"/>
      <c r="T386" s="111"/>
      <c r="U386" s="111"/>
      <c r="V386" s="111"/>
      <c r="W386" s="111"/>
      <c r="X386" s="111"/>
      <c r="Y386" s="111"/>
      <c r="Z386" s="111"/>
    </row>
    <row r="387" spans="1:26" ht="21" customHeight="1">
      <c r="A387" s="111"/>
      <c r="B387" s="110"/>
      <c r="C387" s="110"/>
      <c r="D387" s="110"/>
      <c r="E387" s="110"/>
      <c r="F387" s="110"/>
      <c r="G387" s="111"/>
      <c r="H387" s="110"/>
      <c r="I387" s="111"/>
      <c r="J387" s="111"/>
      <c r="K387" s="111"/>
      <c r="L387" s="111"/>
      <c r="M387" s="111"/>
      <c r="N387" s="111"/>
      <c r="O387" s="111"/>
      <c r="P387" s="111"/>
      <c r="Q387" s="111"/>
      <c r="R387" s="111"/>
      <c r="S387" s="111"/>
      <c r="T387" s="111"/>
      <c r="U387" s="111"/>
      <c r="V387" s="111"/>
      <c r="W387" s="111"/>
      <c r="X387" s="111"/>
      <c r="Y387" s="111"/>
      <c r="Z387" s="111"/>
    </row>
    <row r="388" spans="1:26" ht="21" customHeight="1">
      <c r="A388" s="111"/>
      <c r="B388" s="110"/>
      <c r="C388" s="110"/>
      <c r="D388" s="110"/>
      <c r="E388" s="110"/>
      <c r="F388" s="110"/>
      <c r="G388" s="111"/>
      <c r="H388" s="110"/>
      <c r="I388" s="111"/>
      <c r="J388" s="111"/>
      <c r="K388" s="111"/>
      <c r="L388" s="111"/>
      <c r="M388" s="111"/>
      <c r="N388" s="111"/>
      <c r="O388" s="111"/>
      <c r="P388" s="111"/>
      <c r="Q388" s="111"/>
      <c r="R388" s="111"/>
      <c r="S388" s="111"/>
      <c r="T388" s="111"/>
      <c r="U388" s="111"/>
      <c r="V388" s="111"/>
      <c r="W388" s="111"/>
      <c r="X388" s="111"/>
      <c r="Y388" s="111"/>
      <c r="Z388" s="111"/>
    </row>
    <row r="389" spans="1:26" ht="21" customHeight="1">
      <c r="A389" s="111"/>
      <c r="B389" s="110"/>
      <c r="C389" s="110"/>
      <c r="D389" s="110"/>
      <c r="E389" s="110"/>
      <c r="F389" s="110"/>
      <c r="G389" s="111"/>
      <c r="H389" s="110"/>
      <c r="I389" s="111"/>
      <c r="J389" s="111"/>
      <c r="K389" s="111"/>
      <c r="L389" s="111"/>
      <c r="M389" s="111"/>
      <c r="N389" s="111"/>
      <c r="O389" s="111"/>
      <c r="P389" s="111"/>
      <c r="Q389" s="111"/>
      <c r="R389" s="111"/>
      <c r="S389" s="111"/>
      <c r="T389" s="111"/>
      <c r="U389" s="111"/>
      <c r="V389" s="111"/>
      <c r="W389" s="111"/>
      <c r="X389" s="111"/>
      <c r="Y389" s="111"/>
      <c r="Z389" s="111"/>
    </row>
    <row r="390" spans="1:26" ht="21" customHeight="1">
      <c r="A390" s="111"/>
      <c r="B390" s="110"/>
      <c r="C390" s="110"/>
      <c r="D390" s="110"/>
      <c r="E390" s="110"/>
      <c r="F390" s="110"/>
      <c r="G390" s="111"/>
      <c r="H390" s="110"/>
      <c r="I390" s="111"/>
      <c r="J390" s="111"/>
      <c r="K390" s="111"/>
      <c r="L390" s="111"/>
      <c r="M390" s="111"/>
      <c r="N390" s="111"/>
      <c r="O390" s="111"/>
      <c r="P390" s="111"/>
      <c r="Q390" s="111"/>
      <c r="R390" s="111"/>
      <c r="S390" s="111"/>
      <c r="T390" s="111"/>
      <c r="U390" s="111"/>
      <c r="V390" s="111"/>
      <c r="W390" s="111"/>
      <c r="X390" s="111"/>
      <c r="Y390" s="111"/>
      <c r="Z390" s="111"/>
    </row>
    <row r="391" spans="1:26" ht="21" customHeight="1">
      <c r="A391" s="111"/>
      <c r="B391" s="110"/>
      <c r="C391" s="110"/>
      <c r="D391" s="110"/>
      <c r="E391" s="110"/>
      <c r="F391" s="110"/>
      <c r="G391" s="111"/>
      <c r="H391" s="110"/>
      <c r="I391" s="111"/>
      <c r="J391" s="111"/>
      <c r="K391" s="111"/>
      <c r="L391" s="111"/>
      <c r="M391" s="111"/>
      <c r="N391" s="111"/>
      <c r="O391" s="111"/>
      <c r="P391" s="111"/>
      <c r="Q391" s="111"/>
      <c r="R391" s="111"/>
      <c r="S391" s="111"/>
      <c r="T391" s="111"/>
      <c r="U391" s="111"/>
      <c r="V391" s="111"/>
      <c r="W391" s="111"/>
      <c r="X391" s="111"/>
      <c r="Y391" s="111"/>
      <c r="Z391" s="111"/>
    </row>
    <row r="392" spans="1:26" ht="21" customHeight="1">
      <c r="A392" s="111"/>
      <c r="B392" s="110"/>
      <c r="C392" s="110"/>
      <c r="D392" s="110"/>
      <c r="E392" s="110"/>
      <c r="F392" s="110"/>
      <c r="G392" s="111"/>
      <c r="H392" s="110"/>
      <c r="I392" s="111"/>
      <c r="J392" s="111"/>
      <c r="K392" s="111"/>
      <c r="L392" s="111"/>
      <c r="M392" s="111"/>
      <c r="N392" s="111"/>
      <c r="O392" s="111"/>
      <c r="P392" s="111"/>
      <c r="Q392" s="111"/>
      <c r="R392" s="111"/>
      <c r="S392" s="111"/>
      <c r="T392" s="111"/>
      <c r="U392" s="111"/>
      <c r="V392" s="111"/>
      <c r="W392" s="111"/>
      <c r="X392" s="111"/>
      <c r="Y392" s="111"/>
      <c r="Z392" s="111"/>
    </row>
    <row r="393" spans="1:26" ht="21" customHeight="1">
      <c r="A393" s="111"/>
      <c r="B393" s="110"/>
      <c r="C393" s="110"/>
      <c r="D393" s="110"/>
      <c r="E393" s="110"/>
      <c r="F393" s="110"/>
      <c r="G393" s="111"/>
      <c r="H393" s="110"/>
      <c r="I393" s="111"/>
      <c r="J393" s="111"/>
      <c r="K393" s="111"/>
      <c r="L393" s="111"/>
      <c r="M393" s="111"/>
      <c r="N393" s="111"/>
      <c r="O393" s="111"/>
      <c r="P393" s="111"/>
      <c r="Q393" s="111"/>
      <c r="R393" s="111"/>
      <c r="S393" s="111"/>
      <c r="T393" s="111"/>
      <c r="U393" s="111"/>
      <c r="V393" s="111"/>
      <c r="W393" s="111"/>
      <c r="X393" s="111"/>
      <c r="Y393" s="111"/>
      <c r="Z393" s="111"/>
    </row>
    <row r="394" spans="1:26" ht="21" customHeight="1">
      <c r="A394" s="111"/>
      <c r="B394" s="110"/>
      <c r="C394" s="110"/>
      <c r="D394" s="110"/>
      <c r="E394" s="110"/>
      <c r="F394" s="110"/>
      <c r="G394" s="111"/>
      <c r="H394" s="110"/>
      <c r="I394" s="111"/>
      <c r="J394" s="111"/>
      <c r="K394" s="111"/>
      <c r="L394" s="111"/>
      <c r="M394" s="111"/>
      <c r="N394" s="111"/>
      <c r="O394" s="111"/>
      <c r="P394" s="111"/>
      <c r="Q394" s="111"/>
      <c r="R394" s="111"/>
      <c r="S394" s="111"/>
      <c r="T394" s="111"/>
      <c r="U394" s="111"/>
      <c r="V394" s="111"/>
      <c r="W394" s="111"/>
      <c r="X394" s="111"/>
      <c r="Y394" s="111"/>
      <c r="Z394" s="111"/>
    </row>
    <row r="395" spans="1:26" ht="21" customHeight="1">
      <c r="A395" s="111"/>
      <c r="B395" s="110"/>
      <c r="C395" s="110"/>
      <c r="D395" s="110"/>
      <c r="E395" s="110"/>
      <c r="F395" s="110"/>
      <c r="G395" s="111"/>
      <c r="H395" s="110"/>
      <c r="I395" s="111"/>
      <c r="J395" s="111"/>
      <c r="K395" s="111"/>
      <c r="L395" s="111"/>
      <c r="M395" s="111"/>
      <c r="N395" s="111"/>
      <c r="O395" s="111"/>
      <c r="P395" s="111"/>
      <c r="Q395" s="111"/>
      <c r="R395" s="111"/>
      <c r="S395" s="111"/>
      <c r="T395" s="111"/>
      <c r="U395" s="111"/>
      <c r="V395" s="111"/>
      <c r="W395" s="111"/>
      <c r="X395" s="111"/>
      <c r="Y395" s="111"/>
      <c r="Z395" s="111"/>
    </row>
    <row r="396" spans="1:26" ht="21" customHeight="1">
      <c r="A396" s="111"/>
      <c r="B396" s="110"/>
      <c r="C396" s="110"/>
      <c r="D396" s="110"/>
      <c r="E396" s="110"/>
      <c r="F396" s="110"/>
      <c r="G396" s="111"/>
      <c r="H396" s="110"/>
      <c r="I396" s="111"/>
      <c r="J396" s="111"/>
      <c r="K396" s="111"/>
      <c r="L396" s="111"/>
      <c r="M396" s="111"/>
      <c r="N396" s="111"/>
      <c r="O396" s="111"/>
      <c r="P396" s="111"/>
      <c r="Q396" s="111"/>
      <c r="R396" s="111"/>
      <c r="S396" s="111"/>
      <c r="T396" s="111"/>
      <c r="U396" s="111"/>
      <c r="V396" s="111"/>
      <c r="W396" s="111"/>
      <c r="X396" s="111"/>
      <c r="Y396" s="111"/>
      <c r="Z396" s="111"/>
    </row>
    <row r="397" spans="1:26" ht="21" customHeight="1">
      <c r="A397" s="111"/>
      <c r="B397" s="110"/>
      <c r="C397" s="110"/>
      <c r="D397" s="110"/>
      <c r="E397" s="110"/>
      <c r="F397" s="110"/>
      <c r="G397" s="111"/>
      <c r="H397" s="110"/>
      <c r="I397" s="111"/>
      <c r="J397" s="111"/>
      <c r="K397" s="111"/>
      <c r="L397" s="111"/>
      <c r="M397" s="111"/>
      <c r="N397" s="111"/>
      <c r="O397" s="111"/>
      <c r="P397" s="111"/>
      <c r="Q397" s="111"/>
      <c r="R397" s="111"/>
      <c r="S397" s="111"/>
      <c r="T397" s="111"/>
      <c r="U397" s="111"/>
      <c r="V397" s="111"/>
      <c r="W397" s="111"/>
      <c r="X397" s="111"/>
      <c r="Y397" s="111"/>
      <c r="Z397" s="111"/>
    </row>
    <row r="398" spans="1:26" ht="21" customHeight="1">
      <c r="A398" s="111"/>
      <c r="B398" s="110"/>
      <c r="C398" s="110"/>
      <c r="D398" s="110"/>
      <c r="E398" s="110"/>
      <c r="F398" s="110"/>
      <c r="G398" s="111"/>
      <c r="H398" s="110"/>
      <c r="I398" s="111"/>
      <c r="J398" s="111"/>
      <c r="K398" s="111"/>
      <c r="L398" s="111"/>
      <c r="M398" s="111"/>
      <c r="N398" s="111"/>
      <c r="O398" s="111"/>
      <c r="P398" s="111"/>
      <c r="Q398" s="111"/>
      <c r="R398" s="111"/>
      <c r="S398" s="111"/>
      <c r="T398" s="111"/>
      <c r="U398" s="111"/>
      <c r="V398" s="111"/>
      <c r="W398" s="111"/>
      <c r="X398" s="111"/>
      <c r="Y398" s="111"/>
      <c r="Z398" s="111"/>
    </row>
    <row r="399" spans="1:26" ht="21" customHeight="1">
      <c r="A399" s="111"/>
      <c r="B399" s="110"/>
      <c r="C399" s="110"/>
      <c r="D399" s="110"/>
      <c r="E399" s="110"/>
      <c r="F399" s="110"/>
      <c r="G399" s="111"/>
      <c r="H399" s="110"/>
      <c r="I399" s="111"/>
      <c r="J399" s="111"/>
      <c r="K399" s="111"/>
      <c r="L399" s="111"/>
      <c r="M399" s="111"/>
      <c r="N399" s="111"/>
      <c r="O399" s="111"/>
      <c r="P399" s="111"/>
      <c r="Q399" s="111"/>
      <c r="R399" s="111"/>
      <c r="S399" s="111"/>
      <c r="T399" s="111"/>
      <c r="U399" s="111"/>
      <c r="V399" s="111"/>
      <c r="W399" s="111"/>
      <c r="X399" s="111"/>
      <c r="Y399" s="111"/>
      <c r="Z399" s="111"/>
    </row>
    <row r="400" spans="1:26" ht="21" customHeight="1">
      <c r="A400" s="111"/>
      <c r="B400" s="110"/>
      <c r="C400" s="110"/>
      <c r="D400" s="110"/>
      <c r="E400" s="110"/>
      <c r="F400" s="110"/>
      <c r="G400" s="111"/>
      <c r="H400" s="110"/>
      <c r="I400" s="111"/>
      <c r="J400" s="111"/>
      <c r="K400" s="111"/>
      <c r="L400" s="111"/>
      <c r="M400" s="111"/>
      <c r="N400" s="111"/>
      <c r="O400" s="111"/>
      <c r="P400" s="111"/>
      <c r="Q400" s="111"/>
      <c r="R400" s="111"/>
      <c r="S400" s="111"/>
      <c r="T400" s="111"/>
      <c r="U400" s="111"/>
      <c r="V400" s="111"/>
      <c r="W400" s="111"/>
      <c r="X400" s="111"/>
      <c r="Y400" s="111"/>
      <c r="Z400" s="111"/>
    </row>
    <row r="401" spans="1:26" ht="21" customHeight="1">
      <c r="A401" s="111"/>
      <c r="B401" s="110"/>
      <c r="C401" s="110"/>
      <c r="D401" s="110"/>
      <c r="E401" s="110"/>
      <c r="F401" s="110"/>
      <c r="G401" s="111"/>
      <c r="H401" s="110"/>
      <c r="I401" s="111"/>
      <c r="J401" s="111"/>
      <c r="K401" s="111"/>
      <c r="L401" s="111"/>
      <c r="M401" s="111"/>
      <c r="N401" s="111"/>
      <c r="O401" s="111"/>
      <c r="P401" s="111"/>
      <c r="Q401" s="111"/>
      <c r="R401" s="111"/>
      <c r="S401" s="111"/>
      <c r="T401" s="111"/>
      <c r="U401" s="111"/>
      <c r="V401" s="111"/>
      <c r="W401" s="111"/>
      <c r="X401" s="111"/>
      <c r="Y401" s="111"/>
      <c r="Z401" s="111"/>
    </row>
    <row r="402" spans="1:26" ht="21" customHeight="1">
      <c r="A402" s="111"/>
      <c r="B402" s="110"/>
      <c r="C402" s="110"/>
      <c r="D402" s="110"/>
      <c r="E402" s="110"/>
      <c r="F402" s="110"/>
      <c r="G402" s="111"/>
      <c r="H402" s="110"/>
      <c r="I402" s="111"/>
      <c r="J402" s="111"/>
      <c r="K402" s="111"/>
      <c r="L402" s="111"/>
      <c r="M402" s="111"/>
      <c r="N402" s="111"/>
      <c r="O402" s="111"/>
      <c r="P402" s="111"/>
      <c r="Q402" s="111"/>
      <c r="R402" s="111"/>
      <c r="S402" s="111"/>
      <c r="T402" s="111"/>
      <c r="U402" s="111"/>
      <c r="V402" s="111"/>
      <c r="W402" s="111"/>
      <c r="X402" s="111"/>
      <c r="Y402" s="111"/>
      <c r="Z402" s="111"/>
    </row>
    <row r="403" spans="1:26" ht="21" customHeight="1">
      <c r="A403" s="111"/>
      <c r="B403" s="110"/>
      <c r="C403" s="110"/>
      <c r="D403" s="110"/>
      <c r="E403" s="110"/>
      <c r="F403" s="110"/>
      <c r="G403" s="111"/>
      <c r="H403" s="110"/>
      <c r="I403" s="111"/>
      <c r="J403" s="111"/>
      <c r="K403" s="111"/>
      <c r="L403" s="111"/>
      <c r="M403" s="111"/>
      <c r="N403" s="111"/>
      <c r="O403" s="111"/>
      <c r="P403" s="111"/>
      <c r="Q403" s="111"/>
      <c r="R403" s="111"/>
      <c r="S403" s="111"/>
      <c r="T403" s="111"/>
      <c r="U403" s="111"/>
      <c r="V403" s="111"/>
      <c r="W403" s="111"/>
      <c r="X403" s="111"/>
      <c r="Y403" s="111"/>
      <c r="Z403" s="111"/>
    </row>
    <row r="404" spans="1:26" ht="21" customHeight="1">
      <c r="A404" s="111"/>
      <c r="B404" s="110"/>
      <c r="C404" s="110"/>
      <c r="D404" s="110"/>
      <c r="E404" s="110"/>
      <c r="F404" s="110"/>
      <c r="G404" s="111"/>
      <c r="H404" s="110"/>
      <c r="I404" s="111"/>
      <c r="J404" s="111"/>
      <c r="K404" s="111"/>
      <c r="L404" s="111"/>
      <c r="M404" s="111"/>
      <c r="N404" s="111"/>
      <c r="O404" s="111"/>
      <c r="P404" s="111"/>
      <c r="Q404" s="111"/>
      <c r="R404" s="111"/>
      <c r="S404" s="111"/>
      <c r="T404" s="111"/>
      <c r="U404" s="111"/>
      <c r="V404" s="111"/>
      <c r="W404" s="111"/>
      <c r="X404" s="111"/>
      <c r="Y404" s="111"/>
      <c r="Z404" s="111"/>
    </row>
    <row r="405" spans="1:26" ht="21" customHeight="1">
      <c r="A405" s="111"/>
      <c r="B405" s="110"/>
      <c r="C405" s="110"/>
      <c r="D405" s="110"/>
      <c r="E405" s="110"/>
      <c r="F405" s="110"/>
      <c r="G405" s="111"/>
      <c r="H405" s="110"/>
      <c r="I405" s="111"/>
      <c r="J405" s="111"/>
      <c r="K405" s="111"/>
      <c r="L405" s="111"/>
      <c r="M405" s="111"/>
      <c r="N405" s="111"/>
      <c r="O405" s="111"/>
      <c r="P405" s="111"/>
      <c r="Q405" s="111"/>
      <c r="R405" s="111"/>
      <c r="S405" s="111"/>
      <c r="T405" s="111"/>
      <c r="U405" s="111"/>
      <c r="V405" s="111"/>
      <c r="W405" s="111"/>
      <c r="X405" s="111"/>
      <c r="Y405" s="111"/>
      <c r="Z405" s="111"/>
    </row>
    <row r="406" spans="1:26" ht="21" customHeight="1">
      <c r="A406" s="111"/>
      <c r="B406" s="110"/>
      <c r="C406" s="110"/>
      <c r="D406" s="110"/>
      <c r="E406" s="110"/>
      <c r="F406" s="110"/>
      <c r="G406" s="111"/>
      <c r="H406" s="110"/>
      <c r="I406" s="111"/>
      <c r="J406" s="111"/>
      <c r="K406" s="111"/>
      <c r="L406" s="111"/>
      <c r="M406" s="111"/>
      <c r="N406" s="111"/>
      <c r="O406" s="111"/>
      <c r="P406" s="111"/>
      <c r="Q406" s="111"/>
      <c r="R406" s="111"/>
      <c r="S406" s="111"/>
      <c r="T406" s="111"/>
      <c r="U406" s="111"/>
      <c r="V406" s="111"/>
      <c r="W406" s="111"/>
      <c r="X406" s="111"/>
      <c r="Y406" s="111"/>
      <c r="Z406" s="111"/>
    </row>
    <row r="407" spans="1:26" ht="21" customHeight="1">
      <c r="A407" s="111"/>
      <c r="B407" s="110"/>
      <c r="C407" s="110"/>
      <c r="D407" s="110"/>
      <c r="E407" s="110"/>
      <c r="F407" s="110"/>
      <c r="G407" s="111"/>
      <c r="H407" s="110"/>
      <c r="I407" s="111"/>
      <c r="J407" s="111"/>
      <c r="K407" s="111"/>
      <c r="L407" s="111"/>
      <c r="M407" s="111"/>
      <c r="N407" s="111"/>
      <c r="O407" s="111"/>
      <c r="P407" s="111"/>
      <c r="Q407" s="111"/>
      <c r="R407" s="111"/>
      <c r="S407" s="111"/>
      <c r="T407" s="111"/>
      <c r="U407" s="111"/>
      <c r="V407" s="111"/>
      <c r="W407" s="111"/>
      <c r="X407" s="111"/>
      <c r="Y407" s="111"/>
      <c r="Z407" s="111"/>
    </row>
    <row r="408" spans="1:26" ht="21" customHeight="1">
      <c r="A408" s="111"/>
      <c r="B408" s="110"/>
      <c r="C408" s="110"/>
      <c r="D408" s="110"/>
      <c r="E408" s="110"/>
      <c r="F408" s="110"/>
      <c r="G408" s="111"/>
      <c r="H408" s="110"/>
      <c r="I408" s="111"/>
      <c r="J408" s="111"/>
      <c r="K408" s="111"/>
      <c r="L408" s="111"/>
      <c r="M408" s="111"/>
      <c r="N408" s="111"/>
      <c r="O408" s="111"/>
      <c r="P408" s="111"/>
      <c r="Q408" s="111"/>
      <c r="R408" s="111"/>
      <c r="S408" s="111"/>
      <c r="T408" s="111"/>
      <c r="U408" s="111"/>
      <c r="V408" s="111"/>
      <c r="W408" s="111"/>
      <c r="X408" s="111"/>
      <c r="Y408" s="111"/>
      <c r="Z408" s="111"/>
    </row>
    <row r="409" spans="1:26" ht="21" customHeight="1">
      <c r="A409" s="111"/>
      <c r="B409" s="110"/>
      <c r="C409" s="110"/>
      <c r="D409" s="110"/>
      <c r="E409" s="110"/>
      <c r="F409" s="110"/>
      <c r="G409" s="111"/>
      <c r="H409" s="110"/>
      <c r="I409" s="111"/>
      <c r="J409" s="111"/>
      <c r="K409" s="111"/>
      <c r="L409" s="111"/>
      <c r="M409" s="111"/>
      <c r="N409" s="111"/>
      <c r="O409" s="111"/>
      <c r="P409" s="111"/>
      <c r="Q409" s="111"/>
      <c r="R409" s="111"/>
      <c r="S409" s="111"/>
      <c r="T409" s="111"/>
      <c r="U409" s="111"/>
      <c r="V409" s="111"/>
      <c r="W409" s="111"/>
      <c r="X409" s="111"/>
      <c r="Y409" s="111"/>
      <c r="Z409" s="111"/>
    </row>
    <row r="410" spans="1:26" ht="21" customHeight="1">
      <c r="A410" s="111"/>
      <c r="B410" s="110"/>
      <c r="C410" s="110"/>
      <c r="D410" s="110"/>
      <c r="E410" s="110"/>
      <c r="F410" s="110"/>
      <c r="G410" s="111"/>
      <c r="H410" s="110"/>
      <c r="I410" s="111"/>
      <c r="J410" s="111"/>
      <c r="K410" s="111"/>
      <c r="L410" s="111"/>
      <c r="M410" s="111"/>
      <c r="N410" s="111"/>
      <c r="O410" s="111"/>
      <c r="P410" s="111"/>
      <c r="Q410" s="111"/>
      <c r="R410" s="111"/>
      <c r="S410" s="111"/>
      <c r="T410" s="111"/>
      <c r="U410" s="111"/>
      <c r="V410" s="111"/>
      <c r="W410" s="111"/>
      <c r="X410" s="111"/>
      <c r="Y410" s="111"/>
      <c r="Z410" s="111"/>
    </row>
    <row r="411" spans="1:26" ht="21" customHeight="1">
      <c r="A411" s="111"/>
      <c r="B411" s="110"/>
      <c r="C411" s="110"/>
      <c r="D411" s="110"/>
      <c r="E411" s="110"/>
      <c r="F411" s="110"/>
      <c r="G411" s="111"/>
      <c r="H411" s="110"/>
      <c r="I411" s="111"/>
      <c r="J411" s="111"/>
      <c r="K411" s="111"/>
      <c r="L411" s="111"/>
      <c r="M411" s="111"/>
      <c r="N411" s="111"/>
      <c r="O411" s="111"/>
      <c r="P411" s="111"/>
      <c r="Q411" s="111"/>
      <c r="R411" s="111"/>
      <c r="S411" s="111"/>
      <c r="T411" s="111"/>
      <c r="U411" s="111"/>
      <c r="V411" s="111"/>
      <c r="W411" s="111"/>
      <c r="X411" s="111"/>
      <c r="Y411" s="111"/>
      <c r="Z411" s="111"/>
    </row>
    <row r="412" spans="1:26" ht="21" customHeight="1">
      <c r="A412" s="111"/>
      <c r="B412" s="110"/>
      <c r="C412" s="110"/>
      <c r="D412" s="110"/>
      <c r="E412" s="110"/>
      <c r="F412" s="110"/>
      <c r="G412" s="111"/>
      <c r="H412" s="110"/>
      <c r="I412" s="111"/>
      <c r="J412" s="111"/>
      <c r="K412" s="111"/>
      <c r="L412" s="111"/>
      <c r="M412" s="111"/>
      <c r="N412" s="111"/>
      <c r="O412" s="111"/>
      <c r="P412" s="111"/>
      <c r="Q412" s="111"/>
      <c r="R412" s="111"/>
      <c r="S412" s="111"/>
      <c r="T412" s="111"/>
      <c r="U412" s="111"/>
      <c r="V412" s="111"/>
      <c r="W412" s="111"/>
      <c r="X412" s="111"/>
      <c r="Y412" s="111"/>
      <c r="Z412" s="111"/>
    </row>
    <row r="413" spans="1:26" ht="21" customHeight="1">
      <c r="A413" s="111"/>
      <c r="B413" s="110"/>
      <c r="C413" s="110"/>
      <c r="D413" s="110"/>
      <c r="E413" s="110"/>
      <c r="F413" s="110"/>
      <c r="G413" s="111"/>
      <c r="H413" s="110"/>
      <c r="I413" s="111"/>
      <c r="J413" s="111"/>
      <c r="K413" s="111"/>
      <c r="L413" s="111"/>
      <c r="M413" s="111"/>
      <c r="N413" s="111"/>
      <c r="O413" s="111"/>
      <c r="P413" s="111"/>
      <c r="Q413" s="111"/>
      <c r="R413" s="111"/>
      <c r="S413" s="111"/>
      <c r="T413" s="111"/>
      <c r="U413" s="111"/>
      <c r="V413" s="111"/>
      <c r="W413" s="111"/>
      <c r="X413" s="111"/>
      <c r="Y413" s="111"/>
      <c r="Z413" s="111"/>
    </row>
    <row r="414" spans="1:26" ht="21" customHeight="1">
      <c r="A414" s="111"/>
      <c r="B414" s="110"/>
      <c r="C414" s="110"/>
      <c r="D414" s="110"/>
      <c r="E414" s="110"/>
      <c r="F414" s="110"/>
      <c r="G414" s="111"/>
      <c r="H414" s="110"/>
      <c r="I414" s="111"/>
      <c r="J414" s="111"/>
      <c r="K414" s="111"/>
      <c r="L414" s="111"/>
      <c r="M414" s="111"/>
      <c r="N414" s="111"/>
      <c r="O414" s="111"/>
      <c r="P414" s="111"/>
      <c r="Q414" s="111"/>
      <c r="R414" s="111"/>
      <c r="S414" s="111"/>
      <c r="T414" s="111"/>
      <c r="U414" s="111"/>
      <c r="V414" s="111"/>
      <c r="W414" s="111"/>
      <c r="X414" s="111"/>
      <c r="Y414" s="111"/>
      <c r="Z414" s="111"/>
    </row>
    <row r="415" spans="1:26" ht="21" customHeight="1">
      <c r="A415" s="111"/>
      <c r="B415" s="110"/>
      <c r="C415" s="110"/>
      <c r="D415" s="110"/>
      <c r="E415" s="110"/>
      <c r="F415" s="110"/>
      <c r="G415" s="111"/>
      <c r="H415" s="110"/>
      <c r="I415" s="111"/>
      <c r="J415" s="111"/>
      <c r="K415" s="111"/>
      <c r="L415" s="111"/>
      <c r="M415" s="111"/>
      <c r="N415" s="111"/>
      <c r="O415" s="111"/>
      <c r="P415" s="111"/>
      <c r="Q415" s="111"/>
      <c r="R415" s="111"/>
      <c r="S415" s="111"/>
      <c r="T415" s="111"/>
      <c r="U415" s="111"/>
      <c r="V415" s="111"/>
      <c r="W415" s="111"/>
      <c r="X415" s="111"/>
      <c r="Y415" s="111"/>
      <c r="Z415" s="111"/>
    </row>
    <row r="416" spans="1:26" ht="21" customHeight="1">
      <c r="A416" s="111"/>
      <c r="B416" s="110"/>
      <c r="C416" s="110"/>
      <c r="D416" s="110"/>
      <c r="E416" s="110"/>
      <c r="F416" s="110"/>
      <c r="G416" s="111"/>
      <c r="H416" s="110"/>
      <c r="I416" s="111"/>
      <c r="J416" s="111"/>
      <c r="K416" s="111"/>
      <c r="L416" s="111"/>
      <c r="M416" s="111"/>
      <c r="N416" s="111"/>
      <c r="O416" s="111"/>
      <c r="P416" s="111"/>
      <c r="Q416" s="111"/>
      <c r="R416" s="111"/>
      <c r="S416" s="111"/>
      <c r="T416" s="111"/>
      <c r="U416" s="111"/>
      <c r="V416" s="111"/>
      <c r="W416" s="111"/>
      <c r="X416" s="111"/>
      <c r="Y416" s="111"/>
      <c r="Z416" s="111"/>
    </row>
    <row r="417" spans="1:26" ht="21" customHeight="1">
      <c r="A417" s="111"/>
      <c r="B417" s="110"/>
      <c r="C417" s="110"/>
      <c r="D417" s="110"/>
      <c r="E417" s="110"/>
      <c r="F417" s="110"/>
      <c r="G417" s="111"/>
      <c r="H417" s="110"/>
      <c r="I417" s="111"/>
      <c r="J417" s="111"/>
      <c r="K417" s="111"/>
      <c r="L417" s="111"/>
      <c r="M417" s="111"/>
      <c r="N417" s="111"/>
      <c r="O417" s="111"/>
      <c r="P417" s="111"/>
      <c r="Q417" s="111"/>
      <c r="R417" s="111"/>
      <c r="S417" s="111"/>
      <c r="T417" s="111"/>
      <c r="U417" s="111"/>
      <c r="V417" s="111"/>
      <c r="W417" s="111"/>
      <c r="X417" s="111"/>
      <c r="Y417" s="111"/>
      <c r="Z417" s="111"/>
    </row>
    <row r="418" spans="1:26" ht="21" customHeight="1">
      <c r="A418" s="111"/>
      <c r="B418" s="110"/>
      <c r="C418" s="110"/>
      <c r="D418" s="110"/>
      <c r="E418" s="110"/>
      <c r="F418" s="110"/>
      <c r="G418" s="111"/>
      <c r="H418" s="110"/>
      <c r="I418" s="111"/>
      <c r="J418" s="111"/>
      <c r="K418" s="111"/>
      <c r="L418" s="111"/>
      <c r="M418" s="111"/>
      <c r="N418" s="111"/>
      <c r="O418" s="111"/>
      <c r="P418" s="111"/>
      <c r="Q418" s="111"/>
      <c r="R418" s="111"/>
      <c r="S418" s="111"/>
      <c r="T418" s="111"/>
      <c r="U418" s="111"/>
      <c r="V418" s="111"/>
      <c r="W418" s="111"/>
      <c r="X418" s="111"/>
      <c r="Y418" s="111"/>
      <c r="Z418" s="111"/>
    </row>
    <row r="419" spans="1:26" ht="21" customHeight="1">
      <c r="A419" s="111"/>
      <c r="B419" s="110"/>
      <c r="C419" s="110"/>
      <c r="D419" s="110"/>
      <c r="E419" s="110"/>
      <c r="F419" s="110"/>
      <c r="G419" s="111"/>
      <c r="H419" s="110"/>
      <c r="I419" s="111"/>
      <c r="J419" s="111"/>
      <c r="K419" s="111"/>
      <c r="L419" s="111"/>
      <c r="M419" s="111"/>
      <c r="N419" s="111"/>
      <c r="O419" s="111"/>
      <c r="P419" s="111"/>
      <c r="Q419" s="111"/>
      <c r="R419" s="111"/>
      <c r="S419" s="111"/>
      <c r="T419" s="111"/>
      <c r="U419" s="111"/>
      <c r="V419" s="111"/>
      <c r="W419" s="111"/>
      <c r="X419" s="111"/>
      <c r="Y419" s="111"/>
      <c r="Z419" s="111"/>
    </row>
    <row r="420" spans="1:26" ht="21" customHeight="1">
      <c r="A420" s="111"/>
      <c r="B420" s="110"/>
      <c r="C420" s="110"/>
      <c r="D420" s="110"/>
      <c r="E420" s="110"/>
      <c r="F420" s="110"/>
      <c r="G420" s="111"/>
      <c r="H420" s="110"/>
      <c r="I420" s="111"/>
      <c r="J420" s="111"/>
      <c r="K420" s="111"/>
      <c r="L420" s="111"/>
      <c r="M420" s="111"/>
      <c r="N420" s="111"/>
      <c r="O420" s="111"/>
      <c r="P420" s="111"/>
      <c r="Q420" s="111"/>
      <c r="R420" s="111"/>
      <c r="S420" s="111"/>
      <c r="T420" s="111"/>
      <c r="U420" s="111"/>
      <c r="V420" s="111"/>
      <c r="W420" s="111"/>
      <c r="X420" s="111"/>
      <c r="Y420" s="111"/>
      <c r="Z420" s="111"/>
    </row>
    <row r="421" spans="1:26" ht="21" customHeight="1">
      <c r="A421" s="111"/>
      <c r="B421" s="110"/>
      <c r="C421" s="110"/>
      <c r="D421" s="110"/>
      <c r="E421" s="110"/>
      <c r="F421" s="110"/>
      <c r="G421" s="111"/>
      <c r="H421" s="110"/>
      <c r="I421" s="111"/>
      <c r="J421" s="111"/>
      <c r="K421" s="111"/>
      <c r="L421" s="111"/>
      <c r="M421" s="111"/>
      <c r="N421" s="111"/>
      <c r="O421" s="111"/>
      <c r="P421" s="111"/>
      <c r="Q421" s="111"/>
      <c r="R421" s="111"/>
      <c r="S421" s="111"/>
      <c r="T421" s="111"/>
      <c r="U421" s="111"/>
      <c r="V421" s="111"/>
      <c r="W421" s="111"/>
      <c r="X421" s="111"/>
      <c r="Y421" s="111"/>
      <c r="Z421" s="111"/>
    </row>
    <row r="422" spans="1:26" ht="21" customHeight="1">
      <c r="A422" s="111"/>
      <c r="B422" s="110"/>
      <c r="C422" s="110"/>
      <c r="D422" s="110"/>
      <c r="E422" s="110"/>
      <c r="F422" s="110"/>
      <c r="G422" s="111"/>
      <c r="H422" s="110"/>
      <c r="I422" s="111"/>
      <c r="J422" s="111"/>
      <c r="K422" s="111"/>
      <c r="L422" s="111"/>
      <c r="M422" s="111"/>
      <c r="N422" s="111"/>
      <c r="O422" s="111"/>
      <c r="P422" s="111"/>
      <c r="Q422" s="111"/>
      <c r="R422" s="111"/>
      <c r="S422" s="111"/>
      <c r="T422" s="111"/>
      <c r="U422" s="111"/>
      <c r="V422" s="111"/>
      <c r="W422" s="111"/>
      <c r="X422" s="111"/>
      <c r="Y422" s="111"/>
      <c r="Z422" s="111"/>
    </row>
    <row r="423" spans="1:26" ht="21" customHeight="1">
      <c r="A423" s="111"/>
      <c r="B423" s="110"/>
      <c r="C423" s="110"/>
      <c r="D423" s="110"/>
      <c r="E423" s="110"/>
      <c r="F423" s="110"/>
      <c r="G423" s="111"/>
      <c r="H423" s="110"/>
      <c r="I423" s="111"/>
      <c r="J423" s="111"/>
      <c r="K423" s="111"/>
      <c r="L423" s="111"/>
      <c r="M423" s="111"/>
      <c r="N423" s="111"/>
      <c r="O423" s="111"/>
      <c r="P423" s="111"/>
      <c r="Q423" s="111"/>
      <c r="R423" s="111"/>
      <c r="S423" s="111"/>
      <c r="T423" s="111"/>
      <c r="U423" s="111"/>
      <c r="V423" s="111"/>
      <c r="W423" s="111"/>
      <c r="X423" s="111"/>
      <c r="Y423" s="111"/>
      <c r="Z423" s="111"/>
    </row>
    <row r="424" spans="1:26" ht="21" customHeight="1">
      <c r="A424" s="111"/>
      <c r="B424" s="110"/>
      <c r="C424" s="110"/>
      <c r="D424" s="110"/>
      <c r="E424" s="110"/>
      <c r="F424" s="110"/>
      <c r="G424" s="111"/>
      <c r="H424" s="110"/>
      <c r="I424" s="111"/>
      <c r="J424" s="111"/>
      <c r="K424" s="111"/>
      <c r="L424" s="111"/>
      <c r="M424" s="111"/>
      <c r="N424" s="111"/>
      <c r="O424" s="111"/>
      <c r="P424" s="111"/>
      <c r="Q424" s="111"/>
      <c r="R424" s="111"/>
      <c r="S424" s="111"/>
      <c r="T424" s="111"/>
      <c r="U424" s="111"/>
      <c r="V424" s="111"/>
      <c r="W424" s="111"/>
      <c r="X424" s="111"/>
      <c r="Y424" s="111"/>
      <c r="Z424" s="111"/>
    </row>
    <row r="425" spans="1:26" ht="21" customHeight="1">
      <c r="A425" s="111"/>
      <c r="B425" s="110"/>
      <c r="C425" s="110"/>
      <c r="D425" s="110"/>
      <c r="E425" s="110"/>
      <c r="F425" s="110"/>
      <c r="G425" s="111"/>
      <c r="H425" s="110"/>
      <c r="I425" s="111"/>
      <c r="J425" s="111"/>
      <c r="K425" s="111"/>
      <c r="L425" s="111"/>
      <c r="M425" s="111"/>
      <c r="N425" s="111"/>
      <c r="O425" s="111"/>
      <c r="P425" s="111"/>
      <c r="Q425" s="111"/>
      <c r="R425" s="111"/>
      <c r="S425" s="111"/>
      <c r="T425" s="111"/>
      <c r="U425" s="111"/>
      <c r="V425" s="111"/>
      <c r="W425" s="111"/>
      <c r="X425" s="111"/>
      <c r="Y425" s="111"/>
      <c r="Z425" s="111"/>
    </row>
    <row r="426" spans="1:26" ht="21" customHeight="1">
      <c r="A426" s="111"/>
      <c r="B426" s="110"/>
      <c r="C426" s="110"/>
      <c r="D426" s="110"/>
      <c r="E426" s="110"/>
      <c r="F426" s="110"/>
      <c r="G426" s="111"/>
      <c r="H426" s="110"/>
      <c r="I426" s="111"/>
      <c r="J426" s="111"/>
      <c r="K426" s="111"/>
      <c r="L426" s="111"/>
      <c r="M426" s="111"/>
      <c r="N426" s="111"/>
      <c r="O426" s="111"/>
      <c r="P426" s="111"/>
      <c r="Q426" s="111"/>
      <c r="R426" s="111"/>
      <c r="S426" s="111"/>
      <c r="T426" s="111"/>
      <c r="U426" s="111"/>
      <c r="V426" s="111"/>
      <c r="W426" s="111"/>
      <c r="X426" s="111"/>
      <c r="Y426" s="111"/>
      <c r="Z426" s="111"/>
    </row>
    <row r="427" spans="1:26" ht="21" customHeight="1">
      <c r="A427" s="111"/>
      <c r="B427" s="110"/>
      <c r="C427" s="110"/>
      <c r="D427" s="110"/>
      <c r="E427" s="110"/>
      <c r="F427" s="110"/>
      <c r="G427" s="111"/>
      <c r="H427" s="110"/>
      <c r="I427" s="111"/>
      <c r="J427" s="111"/>
      <c r="K427" s="111"/>
      <c r="L427" s="111"/>
      <c r="M427" s="111"/>
      <c r="N427" s="111"/>
      <c r="O427" s="111"/>
      <c r="P427" s="111"/>
      <c r="Q427" s="111"/>
      <c r="R427" s="111"/>
      <c r="S427" s="111"/>
      <c r="T427" s="111"/>
      <c r="U427" s="111"/>
      <c r="V427" s="111"/>
      <c r="W427" s="111"/>
      <c r="X427" s="111"/>
      <c r="Y427" s="111"/>
      <c r="Z427" s="111"/>
    </row>
    <row r="428" spans="1:26" ht="21" customHeight="1">
      <c r="A428" s="111"/>
      <c r="B428" s="110"/>
      <c r="C428" s="110"/>
      <c r="D428" s="110"/>
      <c r="E428" s="110"/>
      <c r="F428" s="110"/>
      <c r="G428" s="111"/>
      <c r="H428" s="110"/>
      <c r="I428" s="111"/>
      <c r="J428" s="111"/>
      <c r="K428" s="111"/>
      <c r="L428" s="111"/>
      <c r="M428" s="111"/>
      <c r="N428" s="111"/>
      <c r="O428" s="111"/>
      <c r="P428" s="111"/>
      <c r="Q428" s="111"/>
      <c r="R428" s="111"/>
      <c r="S428" s="111"/>
      <c r="T428" s="111"/>
      <c r="U428" s="111"/>
      <c r="V428" s="111"/>
      <c r="W428" s="111"/>
      <c r="X428" s="111"/>
      <c r="Y428" s="111"/>
      <c r="Z428" s="111"/>
    </row>
    <row r="429" spans="1:26" ht="21" customHeight="1">
      <c r="A429" s="111"/>
      <c r="B429" s="110"/>
      <c r="C429" s="110"/>
      <c r="D429" s="110"/>
      <c r="E429" s="110"/>
      <c r="F429" s="110"/>
      <c r="G429" s="111"/>
      <c r="H429" s="110"/>
      <c r="I429" s="111"/>
      <c r="J429" s="111"/>
      <c r="K429" s="111"/>
      <c r="L429" s="111"/>
      <c r="M429" s="111"/>
      <c r="N429" s="111"/>
      <c r="O429" s="111"/>
      <c r="P429" s="111"/>
      <c r="Q429" s="111"/>
      <c r="R429" s="111"/>
      <c r="S429" s="111"/>
      <c r="T429" s="111"/>
      <c r="U429" s="111"/>
      <c r="V429" s="111"/>
      <c r="W429" s="111"/>
      <c r="X429" s="111"/>
      <c r="Y429" s="111"/>
      <c r="Z429" s="111"/>
    </row>
    <row r="430" spans="1:26" ht="21" customHeight="1">
      <c r="A430" s="111"/>
      <c r="B430" s="110"/>
      <c r="C430" s="110"/>
      <c r="D430" s="110"/>
      <c r="E430" s="110"/>
      <c r="F430" s="110"/>
      <c r="G430" s="111"/>
      <c r="H430" s="110"/>
      <c r="I430" s="111"/>
      <c r="J430" s="111"/>
      <c r="K430" s="111"/>
      <c r="L430" s="111"/>
      <c r="M430" s="111"/>
      <c r="N430" s="111"/>
      <c r="O430" s="111"/>
      <c r="P430" s="111"/>
      <c r="Q430" s="111"/>
      <c r="R430" s="111"/>
      <c r="S430" s="111"/>
      <c r="T430" s="111"/>
      <c r="U430" s="111"/>
      <c r="V430" s="111"/>
      <c r="W430" s="111"/>
      <c r="X430" s="111"/>
      <c r="Y430" s="111"/>
      <c r="Z430" s="111"/>
    </row>
    <row r="431" spans="1:26" ht="21" customHeight="1">
      <c r="A431" s="111"/>
      <c r="B431" s="110"/>
      <c r="C431" s="110"/>
      <c r="D431" s="110"/>
      <c r="E431" s="110"/>
      <c r="F431" s="110"/>
      <c r="G431" s="111"/>
      <c r="H431" s="110"/>
      <c r="I431" s="111"/>
      <c r="J431" s="111"/>
      <c r="K431" s="111"/>
      <c r="L431" s="111"/>
      <c r="M431" s="111"/>
      <c r="N431" s="111"/>
      <c r="O431" s="111"/>
      <c r="P431" s="111"/>
      <c r="Q431" s="111"/>
      <c r="R431" s="111"/>
      <c r="S431" s="111"/>
      <c r="T431" s="111"/>
      <c r="U431" s="111"/>
      <c r="V431" s="111"/>
      <c r="W431" s="111"/>
      <c r="X431" s="111"/>
      <c r="Y431" s="111"/>
      <c r="Z431" s="111"/>
    </row>
    <row r="432" spans="1:26" ht="21" customHeight="1">
      <c r="A432" s="111"/>
      <c r="B432" s="110"/>
      <c r="C432" s="110"/>
      <c r="D432" s="110"/>
      <c r="E432" s="110"/>
      <c r="F432" s="110"/>
      <c r="G432" s="111"/>
      <c r="H432" s="110"/>
      <c r="I432" s="111"/>
      <c r="J432" s="111"/>
      <c r="K432" s="111"/>
      <c r="L432" s="111"/>
      <c r="M432" s="111"/>
      <c r="N432" s="111"/>
      <c r="O432" s="111"/>
      <c r="P432" s="111"/>
      <c r="Q432" s="111"/>
      <c r="R432" s="111"/>
      <c r="S432" s="111"/>
      <c r="T432" s="111"/>
      <c r="U432" s="111"/>
      <c r="V432" s="111"/>
      <c r="W432" s="111"/>
      <c r="X432" s="111"/>
      <c r="Y432" s="111"/>
      <c r="Z432" s="111"/>
    </row>
    <row r="433" spans="1:26" ht="21" customHeight="1">
      <c r="A433" s="111"/>
      <c r="B433" s="110"/>
      <c r="C433" s="110"/>
      <c r="D433" s="110"/>
      <c r="E433" s="110"/>
      <c r="F433" s="110"/>
      <c r="G433" s="111"/>
      <c r="H433" s="110"/>
      <c r="I433" s="111"/>
      <c r="J433" s="111"/>
      <c r="K433" s="111"/>
      <c r="L433" s="111"/>
      <c r="M433" s="111"/>
      <c r="N433" s="111"/>
      <c r="O433" s="111"/>
      <c r="P433" s="111"/>
      <c r="Q433" s="111"/>
      <c r="R433" s="111"/>
      <c r="S433" s="111"/>
      <c r="T433" s="111"/>
      <c r="U433" s="111"/>
      <c r="V433" s="111"/>
      <c r="W433" s="111"/>
      <c r="X433" s="111"/>
      <c r="Y433" s="111"/>
      <c r="Z433" s="111"/>
    </row>
    <row r="434" spans="1:26" ht="21" customHeight="1">
      <c r="A434" s="111"/>
      <c r="B434" s="110"/>
      <c r="C434" s="110"/>
      <c r="D434" s="110"/>
      <c r="E434" s="110"/>
      <c r="F434" s="110"/>
      <c r="G434" s="111"/>
      <c r="H434" s="110"/>
      <c r="I434" s="111"/>
      <c r="J434" s="111"/>
      <c r="K434" s="111"/>
      <c r="L434" s="111"/>
      <c r="M434" s="111"/>
      <c r="N434" s="111"/>
      <c r="O434" s="111"/>
      <c r="P434" s="111"/>
      <c r="Q434" s="111"/>
      <c r="R434" s="111"/>
      <c r="S434" s="111"/>
      <c r="T434" s="111"/>
      <c r="U434" s="111"/>
      <c r="V434" s="111"/>
      <c r="W434" s="111"/>
      <c r="X434" s="111"/>
      <c r="Y434" s="111"/>
      <c r="Z434" s="111"/>
    </row>
    <row r="435" spans="1:26" ht="21" customHeight="1">
      <c r="A435" s="111"/>
      <c r="B435" s="110"/>
      <c r="C435" s="110"/>
      <c r="D435" s="110"/>
      <c r="E435" s="110"/>
      <c r="F435" s="110"/>
      <c r="G435" s="111"/>
      <c r="H435" s="110"/>
      <c r="I435" s="111"/>
      <c r="J435" s="111"/>
      <c r="K435" s="111"/>
      <c r="L435" s="111"/>
      <c r="M435" s="111"/>
      <c r="N435" s="111"/>
      <c r="O435" s="111"/>
      <c r="P435" s="111"/>
      <c r="Q435" s="111"/>
      <c r="R435" s="111"/>
      <c r="S435" s="111"/>
      <c r="T435" s="111"/>
      <c r="U435" s="111"/>
      <c r="V435" s="111"/>
      <c r="W435" s="111"/>
      <c r="X435" s="111"/>
      <c r="Y435" s="111"/>
      <c r="Z435" s="111"/>
    </row>
    <row r="436" spans="1:26" ht="21" customHeight="1">
      <c r="A436" s="111"/>
      <c r="B436" s="110"/>
      <c r="C436" s="110"/>
      <c r="D436" s="110"/>
      <c r="E436" s="110"/>
      <c r="F436" s="110"/>
      <c r="G436" s="111"/>
      <c r="H436" s="110"/>
      <c r="I436" s="111"/>
      <c r="J436" s="111"/>
      <c r="K436" s="111"/>
      <c r="L436" s="111"/>
      <c r="M436" s="111"/>
      <c r="N436" s="111"/>
      <c r="O436" s="111"/>
      <c r="P436" s="111"/>
      <c r="Q436" s="111"/>
      <c r="R436" s="111"/>
      <c r="S436" s="111"/>
      <c r="T436" s="111"/>
      <c r="U436" s="111"/>
      <c r="V436" s="111"/>
      <c r="W436" s="111"/>
      <c r="X436" s="111"/>
      <c r="Y436" s="111"/>
      <c r="Z436" s="111"/>
    </row>
    <row r="437" spans="1:26" ht="21" customHeight="1">
      <c r="A437" s="111"/>
      <c r="B437" s="110"/>
      <c r="C437" s="110"/>
      <c r="D437" s="110"/>
      <c r="E437" s="110"/>
      <c r="F437" s="110"/>
      <c r="G437" s="111"/>
      <c r="H437" s="110"/>
      <c r="I437" s="111"/>
      <c r="J437" s="111"/>
      <c r="K437" s="111"/>
      <c r="L437" s="111"/>
      <c r="M437" s="111"/>
      <c r="N437" s="111"/>
      <c r="O437" s="111"/>
      <c r="P437" s="111"/>
      <c r="Q437" s="111"/>
      <c r="R437" s="111"/>
      <c r="S437" s="111"/>
      <c r="T437" s="111"/>
      <c r="U437" s="111"/>
      <c r="V437" s="111"/>
      <c r="W437" s="111"/>
      <c r="X437" s="111"/>
      <c r="Y437" s="111"/>
      <c r="Z437" s="111"/>
    </row>
    <row r="438" spans="1:26" ht="21" customHeight="1">
      <c r="A438" s="111"/>
      <c r="B438" s="110"/>
      <c r="C438" s="110"/>
      <c r="D438" s="110"/>
      <c r="E438" s="110"/>
      <c r="F438" s="110"/>
      <c r="G438" s="111"/>
      <c r="H438" s="110"/>
      <c r="I438" s="111"/>
      <c r="J438" s="111"/>
      <c r="K438" s="111"/>
      <c r="L438" s="111"/>
      <c r="M438" s="111"/>
      <c r="N438" s="111"/>
      <c r="O438" s="111"/>
      <c r="P438" s="111"/>
      <c r="Q438" s="111"/>
      <c r="R438" s="111"/>
      <c r="S438" s="111"/>
      <c r="T438" s="111"/>
      <c r="U438" s="111"/>
      <c r="V438" s="111"/>
      <c r="W438" s="111"/>
      <c r="X438" s="111"/>
      <c r="Y438" s="111"/>
      <c r="Z438" s="111"/>
    </row>
    <row r="439" spans="1:26" ht="21" customHeight="1">
      <c r="A439" s="111"/>
      <c r="B439" s="110"/>
      <c r="C439" s="110"/>
      <c r="D439" s="110"/>
      <c r="E439" s="110"/>
      <c r="F439" s="110"/>
      <c r="G439" s="111"/>
      <c r="H439" s="110"/>
      <c r="I439" s="111"/>
      <c r="J439" s="111"/>
      <c r="K439" s="111"/>
      <c r="L439" s="111"/>
      <c r="M439" s="111"/>
      <c r="N439" s="111"/>
      <c r="O439" s="111"/>
      <c r="P439" s="111"/>
      <c r="Q439" s="111"/>
      <c r="R439" s="111"/>
      <c r="S439" s="111"/>
      <c r="T439" s="111"/>
      <c r="U439" s="111"/>
      <c r="V439" s="111"/>
      <c r="W439" s="111"/>
      <c r="X439" s="111"/>
      <c r="Y439" s="111"/>
      <c r="Z439" s="111"/>
    </row>
    <row r="440" spans="1:26" ht="21" customHeight="1">
      <c r="A440" s="111"/>
      <c r="B440" s="110"/>
      <c r="C440" s="110"/>
      <c r="D440" s="110"/>
      <c r="E440" s="110"/>
      <c r="F440" s="110"/>
      <c r="G440" s="111"/>
      <c r="H440" s="110"/>
      <c r="I440" s="111"/>
      <c r="J440" s="111"/>
      <c r="K440" s="111"/>
      <c r="L440" s="111"/>
      <c r="M440" s="111"/>
      <c r="N440" s="111"/>
      <c r="O440" s="111"/>
      <c r="P440" s="111"/>
      <c r="Q440" s="111"/>
      <c r="R440" s="111"/>
      <c r="S440" s="111"/>
      <c r="T440" s="111"/>
      <c r="U440" s="111"/>
      <c r="V440" s="111"/>
      <c r="W440" s="111"/>
      <c r="X440" s="111"/>
      <c r="Y440" s="111"/>
      <c r="Z440" s="111"/>
    </row>
    <row r="441" spans="1:26" ht="21" customHeight="1">
      <c r="A441" s="111"/>
      <c r="B441" s="110"/>
      <c r="C441" s="110"/>
      <c r="D441" s="110"/>
      <c r="E441" s="110"/>
      <c r="F441" s="110"/>
      <c r="G441" s="111"/>
      <c r="H441" s="110"/>
      <c r="I441" s="111"/>
      <c r="J441" s="111"/>
      <c r="K441" s="111"/>
      <c r="L441" s="111"/>
      <c r="M441" s="111"/>
      <c r="N441" s="111"/>
      <c r="O441" s="111"/>
      <c r="P441" s="111"/>
      <c r="Q441" s="111"/>
      <c r="R441" s="111"/>
      <c r="S441" s="111"/>
      <c r="T441" s="111"/>
      <c r="U441" s="111"/>
      <c r="V441" s="111"/>
      <c r="W441" s="111"/>
      <c r="X441" s="111"/>
      <c r="Y441" s="111"/>
      <c r="Z441" s="111"/>
    </row>
    <row r="442" spans="1:26" ht="21" customHeight="1">
      <c r="A442" s="111"/>
      <c r="B442" s="110"/>
      <c r="C442" s="110"/>
      <c r="D442" s="110"/>
      <c r="E442" s="110"/>
      <c r="F442" s="110"/>
      <c r="G442" s="111"/>
      <c r="H442" s="110"/>
      <c r="I442" s="111"/>
      <c r="J442" s="111"/>
      <c r="K442" s="111"/>
      <c r="L442" s="111"/>
      <c r="M442" s="111"/>
      <c r="N442" s="111"/>
      <c r="O442" s="111"/>
      <c r="P442" s="111"/>
      <c r="Q442" s="111"/>
      <c r="R442" s="111"/>
      <c r="S442" s="111"/>
      <c r="T442" s="111"/>
      <c r="U442" s="111"/>
      <c r="V442" s="111"/>
      <c r="W442" s="111"/>
      <c r="X442" s="111"/>
      <c r="Y442" s="111"/>
      <c r="Z442" s="111"/>
    </row>
    <row r="443" spans="1:26" ht="21" customHeight="1">
      <c r="A443" s="111"/>
      <c r="B443" s="110"/>
      <c r="C443" s="110"/>
      <c r="D443" s="110"/>
      <c r="E443" s="110"/>
      <c r="F443" s="110"/>
      <c r="G443" s="111"/>
      <c r="H443" s="110"/>
      <c r="I443" s="111"/>
      <c r="J443" s="111"/>
      <c r="K443" s="111"/>
      <c r="L443" s="111"/>
      <c r="M443" s="111"/>
      <c r="N443" s="111"/>
      <c r="O443" s="111"/>
      <c r="P443" s="111"/>
      <c r="Q443" s="111"/>
      <c r="R443" s="111"/>
      <c r="S443" s="111"/>
      <c r="T443" s="111"/>
      <c r="U443" s="111"/>
      <c r="V443" s="111"/>
      <c r="W443" s="111"/>
      <c r="X443" s="111"/>
      <c r="Y443" s="111"/>
      <c r="Z443" s="111"/>
    </row>
    <row r="444" spans="1:26" ht="21" customHeight="1">
      <c r="A444" s="111"/>
      <c r="B444" s="110"/>
      <c r="C444" s="110"/>
      <c r="D444" s="110"/>
      <c r="E444" s="110"/>
      <c r="F444" s="110"/>
      <c r="G444" s="111"/>
      <c r="H444" s="110"/>
      <c r="I444" s="111"/>
      <c r="J444" s="111"/>
      <c r="K444" s="111"/>
      <c r="L444" s="111"/>
      <c r="M444" s="111"/>
      <c r="N444" s="111"/>
      <c r="O444" s="111"/>
      <c r="P444" s="111"/>
      <c r="Q444" s="111"/>
      <c r="R444" s="111"/>
      <c r="S444" s="111"/>
      <c r="T444" s="111"/>
      <c r="U444" s="111"/>
      <c r="V444" s="111"/>
      <c r="W444" s="111"/>
      <c r="X444" s="111"/>
      <c r="Y444" s="111"/>
      <c r="Z444" s="111"/>
    </row>
    <row r="445" spans="1:26" ht="21" customHeight="1">
      <c r="A445" s="111"/>
      <c r="B445" s="110"/>
      <c r="C445" s="110"/>
      <c r="D445" s="110"/>
      <c r="E445" s="110"/>
      <c r="F445" s="110"/>
      <c r="G445" s="111"/>
      <c r="H445" s="110"/>
      <c r="I445" s="111"/>
      <c r="J445" s="111"/>
      <c r="K445" s="111"/>
      <c r="L445" s="111"/>
      <c r="M445" s="111"/>
      <c r="N445" s="111"/>
      <c r="O445" s="111"/>
      <c r="P445" s="111"/>
      <c r="Q445" s="111"/>
      <c r="R445" s="111"/>
      <c r="S445" s="111"/>
      <c r="T445" s="111"/>
      <c r="U445" s="111"/>
      <c r="V445" s="111"/>
      <c r="W445" s="111"/>
      <c r="X445" s="111"/>
      <c r="Y445" s="111"/>
      <c r="Z445" s="111"/>
    </row>
    <row r="446" spans="1:26" ht="21" customHeight="1">
      <c r="A446" s="111"/>
      <c r="B446" s="110"/>
      <c r="C446" s="110"/>
      <c r="D446" s="110"/>
      <c r="E446" s="110"/>
      <c r="F446" s="110"/>
      <c r="G446" s="111"/>
      <c r="H446" s="110"/>
      <c r="I446" s="111"/>
      <c r="J446" s="111"/>
      <c r="K446" s="111"/>
      <c r="L446" s="111"/>
      <c r="M446" s="111"/>
      <c r="N446" s="111"/>
      <c r="O446" s="111"/>
      <c r="P446" s="111"/>
      <c r="Q446" s="111"/>
      <c r="R446" s="111"/>
      <c r="S446" s="111"/>
      <c r="T446" s="111"/>
      <c r="U446" s="111"/>
      <c r="V446" s="111"/>
      <c r="W446" s="111"/>
      <c r="X446" s="111"/>
      <c r="Y446" s="111"/>
      <c r="Z446" s="111"/>
    </row>
    <row r="447" spans="1:26" ht="21" customHeight="1">
      <c r="A447" s="111"/>
      <c r="B447" s="110"/>
      <c r="C447" s="110"/>
      <c r="D447" s="110"/>
      <c r="E447" s="110"/>
      <c r="F447" s="110"/>
      <c r="G447" s="111"/>
      <c r="H447" s="110"/>
      <c r="I447" s="111"/>
      <c r="J447" s="111"/>
      <c r="K447" s="111"/>
      <c r="L447" s="111"/>
      <c r="M447" s="111"/>
      <c r="N447" s="111"/>
      <c r="O447" s="111"/>
      <c r="P447" s="111"/>
      <c r="Q447" s="111"/>
      <c r="R447" s="111"/>
      <c r="S447" s="111"/>
      <c r="T447" s="111"/>
      <c r="U447" s="111"/>
      <c r="V447" s="111"/>
      <c r="W447" s="111"/>
      <c r="X447" s="111"/>
      <c r="Y447" s="111"/>
      <c r="Z447" s="111"/>
    </row>
    <row r="448" spans="1:26" ht="21" customHeight="1">
      <c r="A448" s="111"/>
      <c r="B448" s="110"/>
      <c r="C448" s="110"/>
      <c r="D448" s="110"/>
      <c r="E448" s="110"/>
      <c r="F448" s="110"/>
      <c r="G448" s="111"/>
      <c r="H448" s="110"/>
      <c r="I448" s="111"/>
      <c r="J448" s="111"/>
      <c r="K448" s="111"/>
      <c r="L448" s="111"/>
      <c r="M448" s="111"/>
      <c r="N448" s="111"/>
      <c r="O448" s="111"/>
      <c r="P448" s="111"/>
      <c r="Q448" s="111"/>
      <c r="R448" s="111"/>
      <c r="S448" s="111"/>
      <c r="T448" s="111"/>
      <c r="U448" s="111"/>
      <c r="V448" s="111"/>
      <c r="W448" s="111"/>
      <c r="X448" s="111"/>
      <c r="Y448" s="111"/>
      <c r="Z448" s="111"/>
    </row>
    <row r="449" spans="1:26" ht="21" customHeight="1">
      <c r="A449" s="111"/>
      <c r="B449" s="110"/>
      <c r="C449" s="110"/>
      <c r="D449" s="110"/>
      <c r="E449" s="110"/>
      <c r="F449" s="110"/>
      <c r="G449" s="111"/>
      <c r="H449" s="110"/>
      <c r="I449" s="111"/>
      <c r="J449" s="111"/>
      <c r="K449" s="111"/>
      <c r="L449" s="111"/>
      <c r="M449" s="111"/>
      <c r="N449" s="111"/>
      <c r="O449" s="111"/>
      <c r="P449" s="111"/>
      <c r="Q449" s="111"/>
      <c r="R449" s="111"/>
      <c r="S449" s="111"/>
      <c r="T449" s="111"/>
      <c r="U449" s="111"/>
      <c r="V449" s="111"/>
      <c r="W449" s="111"/>
      <c r="X449" s="111"/>
      <c r="Y449" s="111"/>
      <c r="Z449" s="111"/>
    </row>
    <row r="450" spans="1:26" ht="21" customHeight="1">
      <c r="A450" s="111"/>
      <c r="B450" s="110"/>
      <c r="C450" s="110"/>
      <c r="D450" s="110"/>
      <c r="E450" s="110"/>
      <c r="F450" s="110"/>
      <c r="G450" s="111"/>
      <c r="H450" s="110"/>
      <c r="I450" s="111"/>
      <c r="J450" s="111"/>
      <c r="K450" s="111"/>
      <c r="L450" s="111"/>
      <c r="M450" s="111"/>
      <c r="N450" s="111"/>
      <c r="O450" s="111"/>
      <c r="P450" s="111"/>
      <c r="Q450" s="111"/>
      <c r="R450" s="111"/>
      <c r="S450" s="111"/>
      <c r="T450" s="111"/>
      <c r="U450" s="111"/>
      <c r="V450" s="111"/>
      <c r="W450" s="111"/>
      <c r="X450" s="111"/>
      <c r="Y450" s="111"/>
      <c r="Z450" s="111"/>
    </row>
    <row r="451" spans="1:26" ht="21" customHeight="1">
      <c r="A451" s="111"/>
      <c r="B451" s="110"/>
      <c r="C451" s="110"/>
      <c r="D451" s="110"/>
      <c r="E451" s="110"/>
      <c r="F451" s="110"/>
      <c r="G451" s="111"/>
      <c r="H451" s="110"/>
      <c r="I451" s="111"/>
      <c r="J451" s="111"/>
      <c r="K451" s="111"/>
      <c r="L451" s="111"/>
      <c r="M451" s="111"/>
      <c r="N451" s="111"/>
      <c r="O451" s="111"/>
      <c r="P451" s="111"/>
      <c r="Q451" s="111"/>
      <c r="R451" s="111"/>
      <c r="S451" s="111"/>
      <c r="T451" s="111"/>
      <c r="U451" s="111"/>
      <c r="V451" s="111"/>
      <c r="W451" s="111"/>
      <c r="X451" s="111"/>
      <c r="Y451" s="111"/>
      <c r="Z451" s="111"/>
    </row>
    <row r="452" spans="1:26" ht="21" customHeight="1">
      <c r="A452" s="111"/>
      <c r="B452" s="110"/>
      <c r="C452" s="110"/>
      <c r="D452" s="110"/>
      <c r="E452" s="110"/>
      <c r="F452" s="110"/>
      <c r="G452" s="111"/>
      <c r="H452" s="110"/>
      <c r="I452" s="111"/>
      <c r="J452" s="111"/>
      <c r="K452" s="111"/>
      <c r="L452" s="111"/>
      <c r="M452" s="111"/>
      <c r="N452" s="111"/>
      <c r="O452" s="111"/>
      <c r="P452" s="111"/>
      <c r="Q452" s="111"/>
      <c r="R452" s="111"/>
      <c r="S452" s="111"/>
      <c r="T452" s="111"/>
      <c r="U452" s="111"/>
      <c r="V452" s="111"/>
      <c r="W452" s="111"/>
      <c r="X452" s="111"/>
      <c r="Y452" s="111"/>
      <c r="Z452" s="111"/>
    </row>
    <row r="453" spans="1:26" ht="21" customHeight="1">
      <c r="A453" s="111"/>
      <c r="B453" s="110"/>
      <c r="C453" s="110"/>
      <c r="D453" s="110"/>
      <c r="E453" s="110"/>
      <c r="F453" s="110"/>
      <c r="G453" s="111"/>
      <c r="H453" s="110"/>
      <c r="I453" s="111"/>
      <c r="J453" s="111"/>
      <c r="K453" s="111"/>
      <c r="L453" s="111"/>
      <c r="M453" s="111"/>
      <c r="N453" s="111"/>
      <c r="O453" s="111"/>
      <c r="P453" s="111"/>
      <c r="Q453" s="111"/>
      <c r="R453" s="111"/>
      <c r="S453" s="111"/>
      <c r="T453" s="111"/>
      <c r="U453" s="111"/>
      <c r="V453" s="111"/>
      <c r="W453" s="111"/>
      <c r="X453" s="111"/>
      <c r="Y453" s="111"/>
      <c r="Z453" s="111"/>
    </row>
    <row r="454" spans="1:26" ht="21" customHeight="1">
      <c r="A454" s="111"/>
      <c r="B454" s="110"/>
      <c r="C454" s="110"/>
      <c r="D454" s="110"/>
      <c r="E454" s="110"/>
      <c r="F454" s="110"/>
      <c r="G454" s="111"/>
      <c r="H454" s="110"/>
      <c r="I454" s="111"/>
      <c r="J454" s="111"/>
      <c r="K454" s="111"/>
      <c r="L454" s="111"/>
      <c r="M454" s="111"/>
      <c r="N454" s="111"/>
      <c r="O454" s="111"/>
      <c r="P454" s="111"/>
      <c r="Q454" s="111"/>
      <c r="R454" s="111"/>
      <c r="S454" s="111"/>
      <c r="T454" s="111"/>
      <c r="U454" s="111"/>
      <c r="V454" s="111"/>
      <c r="W454" s="111"/>
      <c r="X454" s="111"/>
      <c r="Y454" s="111"/>
      <c r="Z454" s="111"/>
    </row>
    <row r="455" spans="1:26" ht="21" customHeight="1">
      <c r="A455" s="111"/>
      <c r="B455" s="110"/>
      <c r="C455" s="110"/>
      <c r="D455" s="110"/>
      <c r="E455" s="110"/>
      <c r="F455" s="110"/>
      <c r="G455" s="111"/>
      <c r="H455" s="110"/>
      <c r="I455" s="111"/>
      <c r="J455" s="111"/>
      <c r="K455" s="111"/>
      <c r="L455" s="111"/>
      <c r="M455" s="111"/>
      <c r="N455" s="111"/>
      <c r="O455" s="111"/>
      <c r="P455" s="111"/>
      <c r="Q455" s="111"/>
      <c r="R455" s="111"/>
      <c r="S455" s="111"/>
      <c r="T455" s="111"/>
      <c r="U455" s="111"/>
      <c r="V455" s="111"/>
      <c r="W455" s="111"/>
      <c r="X455" s="111"/>
      <c r="Y455" s="111"/>
      <c r="Z455" s="111"/>
    </row>
    <row r="456" spans="1:26" ht="21" customHeight="1">
      <c r="A456" s="111"/>
      <c r="B456" s="110"/>
      <c r="C456" s="110"/>
      <c r="D456" s="110"/>
      <c r="E456" s="110"/>
      <c r="F456" s="110"/>
      <c r="G456" s="111"/>
      <c r="H456" s="110"/>
      <c r="I456" s="111"/>
      <c r="J456" s="111"/>
      <c r="K456" s="111"/>
      <c r="L456" s="111"/>
      <c r="M456" s="111"/>
      <c r="N456" s="111"/>
      <c r="O456" s="111"/>
      <c r="P456" s="111"/>
      <c r="Q456" s="111"/>
      <c r="R456" s="111"/>
      <c r="S456" s="111"/>
      <c r="T456" s="111"/>
      <c r="U456" s="111"/>
      <c r="V456" s="111"/>
      <c r="W456" s="111"/>
      <c r="X456" s="111"/>
      <c r="Y456" s="111"/>
      <c r="Z456" s="111"/>
    </row>
    <row r="457" spans="1:26" ht="21" customHeight="1">
      <c r="A457" s="111"/>
      <c r="B457" s="110"/>
      <c r="C457" s="110"/>
      <c r="D457" s="110"/>
      <c r="E457" s="110"/>
      <c r="F457" s="110"/>
      <c r="G457" s="111"/>
      <c r="H457" s="110"/>
      <c r="I457" s="111"/>
      <c r="J457" s="111"/>
      <c r="K457" s="111"/>
      <c r="L457" s="111"/>
      <c r="M457" s="111"/>
      <c r="N457" s="111"/>
      <c r="O457" s="111"/>
      <c r="P457" s="111"/>
      <c r="Q457" s="111"/>
      <c r="R457" s="111"/>
      <c r="S457" s="111"/>
      <c r="T457" s="111"/>
      <c r="U457" s="111"/>
      <c r="V457" s="111"/>
      <c r="W457" s="111"/>
      <c r="X457" s="111"/>
      <c r="Y457" s="111"/>
      <c r="Z457" s="111"/>
    </row>
    <row r="458" spans="1:26" ht="21" customHeight="1">
      <c r="A458" s="111"/>
      <c r="B458" s="110"/>
      <c r="C458" s="110"/>
      <c r="D458" s="110"/>
      <c r="E458" s="110"/>
      <c r="F458" s="110"/>
      <c r="G458" s="111"/>
      <c r="H458" s="110"/>
      <c r="I458" s="111"/>
      <c r="J458" s="111"/>
      <c r="K458" s="111"/>
      <c r="L458" s="111"/>
      <c r="M458" s="111"/>
      <c r="N458" s="111"/>
      <c r="O458" s="111"/>
      <c r="P458" s="111"/>
      <c r="Q458" s="111"/>
      <c r="R458" s="111"/>
      <c r="S458" s="111"/>
      <c r="T458" s="111"/>
      <c r="U458" s="111"/>
      <c r="V458" s="111"/>
      <c r="W458" s="111"/>
      <c r="X458" s="111"/>
      <c r="Y458" s="111"/>
      <c r="Z458" s="111"/>
    </row>
    <row r="459" spans="1:26" ht="21" customHeight="1">
      <c r="A459" s="111"/>
      <c r="B459" s="110"/>
      <c r="C459" s="110"/>
      <c r="D459" s="110"/>
      <c r="E459" s="110"/>
      <c r="F459" s="110"/>
      <c r="G459" s="111"/>
      <c r="H459" s="110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</row>
    <row r="460" spans="1:26" ht="21" customHeight="1">
      <c r="A460" s="111"/>
      <c r="B460" s="110"/>
      <c r="C460" s="110"/>
      <c r="D460" s="110"/>
      <c r="E460" s="110"/>
      <c r="F460" s="110"/>
      <c r="G460" s="111"/>
      <c r="H460" s="110"/>
      <c r="I460" s="111"/>
      <c r="J460" s="111"/>
      <c r="K460" s="111"/>
      <c r="L460" s="111"/>
      <c r="M460" s="111"/>
      <c r="N460" s="111"/>
      <c r="O460" s="111"/>
      <c r="P460" s="111"/>
      <c r="Q460" s="111"/>
      <c r="R460" s="111"/>
      <c r="S460" s="111"/>
      <c r="T460" s="111"/>
      <c r="U460" s="111"/>
      <c r="V460" s="111"/>
      <c r="W460" s="111"/>
      <c r="X460" s="111"/>
      <c r="Y460" s="111"/>
      <c r="Z460" s="111"/>
    </row>
    <row r="461" spans="1:26" ht="21" customHeight="1">
      <c r="A461" s="111"/>
      <c r="B461" s="110"/>
      <c r="C461" s="110"/>
      <c r="D461" s="110"/>
      <c r="E461" s="110"/>
      <c r="F461" s="110"/>
      <c r="G461" s="111"/>
      <c r="H461" s="110"/>
      <c r="I461" s="111"/>
      <c r="J461" s="111"/>
      <c r="K461" s="111"/>
      <c r="L461" s="111"/>
      <c r="M461" s="111"/>
      <c r="N461" s="111"/>
      <c r="O461" s="111"/>
      <c r="P461" s="111"/>
      <c r="Q461" s="111"/>
      <c r="R461" s="111"/>
      <c r="S461" s="111"/>
      <c r="T461" s="111"/>
      <c r="U461" s="111"/>
      <c r="V461" s="111"/>
      <c r="W461" s="111"/>
      <c r="X461" s="111"/>
      <c r="Y461" s="111"/>
      <c r="Z461" s="111"/>
    </row>
    <row r="462" spans="1:26" ht="21" customHeight="1">
      <c r="A462" s="111"/>
      <c r="B462" s="110"/>
      <c r="C462" s="110"/>
      <c r="D462" s="110"/>
      <c r="E462" s="110"/>
      <c r="F462" s="110"/>
      <c r="G462" s="111"/>
      <c r="H462" s="110"/>
      <c r="I462" s="111"/>
      <c r="J462" s="111"/>
      <c r="K462" s="111"/>
      <c r="L462" s="111"/>
      <c r="M462" s="111"/>
      <c r="N462" s="111"/>
      <c r="O462" s="111"/>
      <c r="P462" s="111"/>
      <c r="Q462" s="111"/>
      <c r="R462" s="111"/>
      <c r="S462" s="111"/>
      <c r="T462" s="111"/>
      <c r="U462" s="111"/>
      <c r="V462" s="111"/>
      <c r="W462" s="111"/>
      <c r="X462" s="111"/>
      <c r="Y462" s="111"/>
      <c r="Z462" s="111"/>
    </row>
    <row r="463" spans="1:26" ht="21" customHeight="1">
      <c r="A463" s="111"/>
      <c r="B463" s="110"/>
      <c r="C463" s="110"/>
      <c r="D463" s="110"/>
      <c r="E463" s="110"/>
      <c r="F463" s="110"/>
      <c r="G463" s="111"/>
      <c r="H463" s="110"/>
      <c r="I463" s="111"/>
      <c r="J463" s="111"/>
      <c r="K463" s="111"/>
      <c r="L463" s="111"/>
      <c r="M463" s="111"/>
      <c r="N463" s="111"/>
      <c r="O463" s="111"/>
      <c r="P463" s="111"/>
      <c r="Q463" s="111"/>
      <c r="R463" s="111"/>
      <c r="S463" s="111"/>
      <c r="T463" s="111"/>
      <c r="U463" s="111"/>
      <c r="V463" s="111"/>
      <c r="W463" s="111"/>
      <c r="X463" s="111"/>
      <c r="Y463" s="111"/>
      <c r="Z463" s="111"/>
    </row>
    <row r="464" spans="1:26" ht="21" customHeight="1">
      <c r="A464" s="111"/>
      <c r="B464" s="110"/>
      <c r="C464" s="110"/>
      <c r="D464" s="110"/>
      <c r="E464" s="110"/>
      <c r="F464" s="110"/>
      <c r="G464" s="111"/>
      <c r="H464" s="110"/>
      <c r="I464" s="111"/>
      <c r="J464" s="111"/>
      <c r="K464" s="111"/>
      <c r="L464" s="111"/>
      <c r="M464" s="111"/>
      <c r="N464" s="111"/>
      <c r="O464" s="111"/>
      <c r="P464" s="111"/>
      <c r="Q464" s="111"/>
      <c r="R464" s="111"/>
      <c r="S464" s="111"/>
      <c r="T464" s="111"/>
      <c r="U464" s="111"/>
      <c r="V464" s="111"/>
      <c r="W464" s="111"/>
      <c r="X464" s="111"/>
      <c r="Y464" s="111"/>
      <c r="Z464" s="111"/>
    </row>
    <row r="465" spans="1:26" ht="21" customHeight="1">
      <c r="A465" s="111"/>
      <c r="B465" s="110"/>
      <c r="C465" s="110"/>
      <c r="D465" s="110"/>
      <c r="E465" s="110"/>
      <c r="F465" s="110"/>
      <c r="G465" s="111"/>
      <c r="H465" s="110"/>
      <c r="I465" s="111"/>
      <c r="J465" s="111"/>
      <c r="K465" s="111"/>
      <c r="L465" s="111"/>
      <c r="M465" s="111"/>
      <c r="N465" s="111"/>
      <c r="O465" s="111"/>
      <c r="P465" s="111"/>
      <c r="Q465" s="111"/>
      <c r="R465" s="111"/>
      <c r="S465" s="111"/>
      <c r="T465" s="111"/>
      <c r="U465" s="111"/>
      <c r="V465" s="111"/>
      <c r="W465" s="111"/>
      <c r="X465" s="111"/>
      <c r="Y465" s="111"/>
      <c r="Z465" s="111"/>
    </row>
    <row r="466" spans="1:26" ht="21" customHeight="1">
      <c r="A466" s="111"/>
      <c r="B466" s="110"/>
      <c r="C466" s="110"/>
      <c r="D466" s="110"/>
      <c r="E466" s="110"/>
      <c r="F466" s="110"/>
      <c r="G466" s="111"/>
      <c r="H466" s="110"/>
      <c r="I466" s="111"/>
      <c r="J466" s="111"/>
      <c r="K466" s="111"/>
      <c r="L466" s="111"/>
      <c r="M466" s="111"/>
      <c r="N466" s="111"/>
      <c r="O466" s="111"/>
      <c r="P466" s="111"/>
      <c r="Q466" s="111"/>
      <c r="R466" s="111"/>
      <c r="S466" s="111"/>
      <c r="T466" s="111"/>
      <c r="U466" s="111"/>
      <c r="V466" s="111"/>
      <c r="W466" s="111"/>
      <c r="X466" s="111"/>
      <c r="Y466" s="111"/>
      <c r="Z466" s="111"/>
    </row>
    <row r="467" spans="1:26" ht="21" customHeight="1">
      <c r="A467" s="111"/>
      <c r="B467" s="110"/>
      <c r="C467" s="110"/>
      <c r="D467" s="110"/>
      <c r="E467" s="110"/>
      <c r="F467" s="110"/>
      <c r="G467" s="111"/>
      <c r="H467" s="110"/>
      <c r="I467" s="111"/>
      <c r="J467" s="111"/>
      <c r="K467" s="111"/>
      <c r="L467" s="111"/>
      <c r="M467" s="111"/>
      <c r="N467" s="111"/>
      <c r="O467" s="111"/>
      <c r="P467" s="111"/>
      <c r="Q467" s="111"/>
      <c r="R467" s="111"/>
      <c r="S467" s="111"/>
      <c r="T467" s="111"/>
      <c r="U467" s="111"/>
      <c r="V467" s="111"/>
      <c r="W467" s="111"/>
      <c r="X467" s="111"/>
      <c r="Y467" s="111"/>
      <c r="Z467" s="111"/>
    </row>
    <row r="468" spans="1:26" ht="21" customHeight="1">
      <c r="A468" s="111"/>
      <c r="B468" s="110"/>
      <c r="C468" s="110"/>
      <c r="D468" s="110"/>
      <c r="E468" s="110"/>
      <c r="F468" s="110"/>
      <c r="G468" s="111"/>
      <c r="H468" s="110"/>
      <c r="I468" s="111"/>
      <c r="J468" s="111"/>
      <c r="K468" s="111"/>
      <c r="L468" s="111"/>
      <c r="M468" s="111"/>
      <c r="N468" s="111"/>
      <c r="O468" s="111"/>
      <c r="P468" s="111"/>
      <c r="Q468" s="111"/>
      <c r="R468" s="111"/>
      <c r="S468" s="111"/>
      <c r="T468" s="111"/>
      <c r="U468" s="111"/>
      <c r="V468" s="111"/>
      <c r="W468" s="111"/>
      <c r="X468" s="111"/>
      <c r="Y468" s="111"/>
      <c r="Z468" s="111"/>
    </row>
    <row r="469" spans="1:26" ht="21" customHeight="1">
      <c r="A469" s="111"/>
      <c r="B469" s="110"/>
      <c r="C469" s="110"/>
      <c r="D469" s="110"/>
      <c r="E469" s="110"/>
      <c r="F469" s="110"/>
      <c r="G469" s="111"/>
      <c r="H469" s="110"/>
      <c r="I469" s="111"/>
      <c r="J469" s="111"/>
      <c r="K469" s="111"/>
      <c r="L469" s="111"/>
      <c r="M469" s="111"/>
      <c r="N469" s="111"/>
      <c r="O469" s="111"/>
      <c r="P469" s="111"/>
      <c r="Q469" s="111"/>
      <c r="R469" s="111"/>
      <c r="S469" s="111"/>
      <c r="T469" s="111"/>
      <c r="U469" s="111"/>
      <c r="V469" s="111"/>
      <c r="W469" s="111"/>
      <c r="X469" s="111"/>
      <c r="Y469" s="111"/>
      <c r="Z469" s="111"/>
    </row>
    <row r="470" spans="1:26" ht="21" customHeight="1">
      <c r="A470" s="111"/>
      <c r="B470" s="110"/>
      <c r="C470" s="110"/>
      <c r="D470" s="110"/>
      <c r="E470" s="110"/>
      <c r="F470" s="110"/>
      <c r="G470" s="111"/>
      <c r="H470" s="110"/>
      <c r="I470" s="111"/>
      <c r="J470" s="111"/>
      <c r="K470" s="111"/>
      <c r="L470" s="111"/>
      <c r="M470" s="111"/>
      <c r="N470" s="111"/>
      <c r="O470" s="111"/>
      <c r="P470" s="111"/>
      <c r="Q470" s="111"/>
      <c r="R470" s="111"/>
      <c r="S470" s="111"/>
      <c r="T470" s="111"/>
      <c r="U470" s="111"/>
      <c r="V470" s="111"/>
      <c r="W470" s="111"/>
      <c r="X470" s="111"/>
      <c r="Y470" s="111"/>
      <c r="Z470" s="111"/>
    </row>
    <row r="471" spans="1:26" ht="21" customHeight="1">
      <c r="A471" s="111"/>
      <c r="B471" s="110"/>
      <c r="C471" s="110"/>
      <c r="D471" s="110"/>
      <c r="E471" s="110"/>
      <c r="F471" s="110"/>
      <c r="G471" s="111"/>
      <c r="H471" s="110"/>
      <c r="I471" s="111"/>
      <c r="J471" s="111"/>
      <c r="K471" s="111"/>
      <c r="L471" s="111"/>
      <c r="M471" s="111"/>
      <c r="N471" s="111"/>
      <c r="O471" s="111"/>
      <c r="P471" s="111"/>
      <c r="Q471" s="111"/>
      <c r="R471" s="111"/>
      <c r="S471" s="111"/>
      <c r="T471" s="111"/>
      <c r="U471" s="111"/>
      <c r="V471" s="111"/>
      <c r="W471" s="111"/>
      <c r="X471" s="111"/>
      <c r="Y471" s="111"/>
      <c r="Z471" s="111"/>
    </row>
    <row r="472" spans="1:26" ht="21" customHeight="1">
      <c r="A472" s="111"/>
      <c r="B472" s="110"/>
      <c r="C472" s="110"/>
      <c r="D472" s="110"/>
      <c r="E472" s="110"/>
      <c r="F472" s="110"/>
      <c r="G472" s="111"/>
      <c r="H472" s="110"/>
      <c r="I472" s="111"/>
      <c r="J472" s="111"/>
      <c r="K472" s="111"/>
      <c r="L472" s="111"/>
      <c r="M472" s="111"/>
      <c r="N472" s="111"/>
      <c r="O472" s="111"/>
      <c r="P472" s="111"/>
      <c r="Q472" s="111"/>
      <c r="R472" s="111"/>
      <c r="S472" s="111"/>
      <c r="T472" s="111"/>
      <c r="U472" s="111"/>
      <c r="V472" s="111"/>
      <c r="W472" s="111"/>
      <c r="X472" s="111"/>
      <c r="Y472" s="111"/>
      <c r="Z472" s="111"/>
    </row>
    <row r="473" spans="1:26" ht="21" customHeight="1">
      <c r="A473" s="111"/>
      <c r="B473" s="110"/>
      <c r="C473" s="110"/>
      <c r="D473" s="110"/>
      <c r="E473" s="110"/>
      <c r="F473" s="110"/>
      <c r="G473" s="111"/>
      <c r="H473" s="110"/>
      <c r="I473" s="111"/>
      <c r="J473" s="111"/>
      <c r="K473" s="111"/>
      <c r="L473" s="111"/>
      <c r="M473" s="111"/>
      <c r="N473" s="111"/>
      <c r="O473" s="111"/>
      <c r="P473" s="111"/>
      <c r="Q473" s="111"/>
      <c r="R473" s="111"/>
      <c r="S473" s="111"/>
      <c r="T473" s="111"/>
      <c r="U473" s="111"/>
      <c r="V473" s="111"/>
      <c r="W473" s="111"/>
      <c r="X473" s="111"/>
      <c r="Y473" s="111"/>
      <c r="Z473" s="111"/>
    </row>
    <row r="474" spans="1:26" ht="21" customHeight="1">
      <c r="A474" s="111"/>
      <c r="B474" s="110"/>
      <c r="C474" s="110"/>
      <c r="D474" s="110"/>
      <c r="E474" s="110"/>
      <c r="F474" s="110"/>
      <c r="G474" s="111"/>
      <c r="H474" s="110"/>
      <c r="I474" s="111"/>
      <c r="J474" s="111"/>
      <c r="K474" s="111"/>
      <c r="L474" s="111"/>
      <c r="M474" s="111"/>
      <c r="N474" s="111"/>
      <c r="O474" s="111"/>
      <c r="P474" s="111"/>
      <c r="Q474" s="111"/>
      <c r="R474" s="111"/>
      <c r="S474" s="111"/>
      <c r="T474" s="111"/>
      <c r="U474" s="111"/>
      <c r="V474" s="111"/>
      <c r="W474" s="111"/>
      <c r="X474" s="111"/>
      <c r="Y474" s="111"/>
      <c r="Z474" s="111"/>
    </row>
    <row r="475" spans="1:26" ht="21" customHeight="1">
      <c r="A475" s="111"/>
      <c r="B475" s="110"/>
      <c r="C475" s="110"/>
      <c r="D475" s="110"/>
      <c r="E475" s="110"/>
      <c r="F475" s="110"/>
      <c r="G475" s="111"/>
      <c r="H475" s="110"/>
      <c r="I475" s="111"/>
      <c r="J475" s="111"/>
      <c r="K475" s="111"/>
      <c r="L475" s="111"/>
      <c r="M475" s="111"/>
      <c r="N475" s="111"/>
      <c r="O475" s="111"/>
      <c r="P475" s="111"/>
      <c r="Q475" s="111"/>
      <c r="R475" s="111"/>
      <c r="S475" s="111"/>
      <c r="T475" s="111"/>
      <c r="U475" s="111"/>
      <c r="V475" s="111"/>
      <c r="W475" s="111"/>
      <c r="X475" s="111"/>
      <c r="Y475" s="111"/>
      <c r="Z475" s="111"/>
    </row>
    <row r="476" spans="1:26" ht="21" customHeight="1">
      <c r="A476" s="111"/>
      <c r="B476" s="110"/>
      <c r="C476" s="110"/>
      <c r="D476" s="110"/>
      <c r="E476" s="110"/>
      <c r="F476" s="110"/>
      <c r="G476" s="111"/>
      <c r="H476" s="110"/>
      <c r="I476" s="111"/>
      <c r="J476" s="111"/>
      <c r="K476" s="111"/>
      <c r="L476" s="111"/>
      <c r="M476" s="111"/>
      <c r="N476" s="111"/>
      <c r="O476" s="111"/>
      <c r="P476" s="111"/>
      <c r="Q476" s="111"/>
      <c r="R476" s="111"/>
      <c r="S476" s="111"/>
      <c r="T476" s="111"/>
      <c r="U476" s="111"/>
      <c r="V476" s="111"/>
      <c r="W476" s="111"/>
      <c r="X476" s="111"/>
      <c r="Y476" s="111"/>
      <c r="Z476" s="111"/>
    </row>
    <row r="477" spans="1:26" ht="21" customHeight="1">
      <c r="A477" s="111"/>
      <c r="B477" s="110"/>
      <c r="C477" s="110"/>
      <c r="D477" s="110"/>
      <c r="E477" s="110"/>
      <c r="F477" s="110"/>
      <c r="G477" s="111"/>
      <c r="H477" s="110"/>
      <c r="I477" s="111"/>
      <c r="J477" s="111"/>
      <c r="K477" s="111"/>
      <c r="L477" s="111"/>
      <c r="M477" s="111"/>
      <c r="N477" s="111"/>
      <c r="O477" s="111"/>
      <c r="P477" s="111"/>
      <c r="Q477" s="111"/>
      <c r="R477" s="111"/>
      <c r="S477" s="111"/>
      <c r="T477" s="111"/>
      <c r="U477" s="111"/>
      <c r="V477" s="111"/>
      <c r="W477" s="111"/>
      <c r="X477" s="111"/>
      <c r="Y477" s="111"/>
      <c r="Z477" s="111"/>
    </row>
    <row r="478" spans="1:26" ht="21" customHeight="1">
      <c r="A478" s="111"/>
      <c r="B478" s="110"/>
      <c r="C478" s="110"/>
      <c r="D478" s="110"/>
      <c r="E478" s="110"/>
      <c r="F478" s="110"/>
      <c r="G478" s="111"/>
      <c r="H478" s="110"/>
      <c r="I478" s="111"/>
      <c r="J478" s="111"/>
      <c r="K478" s="111"/>
      <c r="L478" s="111"/>
      <c r="M478" s="111"/>
      <c r="N478" s="111"/>
      <c r="O478" s="111"/>
      <c r="P478" s="111"/>
      <c r="Q478" s="111"/>
      <c r="R478" s="111"/>
      <c r="S478" s="111"/>
      <c r="T478" s="111"/>
      <c r="U478" s="111"/>
      <c r="V478" s="111"/>
      <c r="W478" s="111"/>
      <c r="X478" s="111"/>
      <c r="Y478" s="111"/>
      <c r="Z478" s="111"/>
    </row>
    <row r="479" spans="1:26" ht="21" customHeight="1">
      <c r="A479" s="111"/>
      <c r="B479" s="110"/>
      <c r="C479" s="110"/>
      <c r="D479" s="110"/>
      <c r="E479" s="110"/>
      <c r="F479" s="110"/>
      <c r="G479" s="111"/>
      <c r="H479" s="110"/>
      <c r="I479" s="111"/>
      <c r="J479" s="111"/>
      <c r="K479" s="111"/>
      <c r="L479" s="111"/>
      <c r="M479" s="111"/>
      <c r="N479" s="111"/>
      <c r="O479" s="111"/>
      <c r="P479" s="111"/>
      <c r="Q479" s="111"/>
      <c r="R479" s="111"/>
      <c r="S479" s="111"/>
      <c r="T479" s="111"/>
      <c r="U479" s="111"/>
      <c r="V479" s="111"/>
      <c r="W479" s="111"/>
      <c r="X479" s="111"/>
      <c r="Y479" s="111"/>
      <c r="Z479" s="111"/>
    </row>
    <row r="480" spans="1:26" ht="21" customHeight="1">
      <c r="A480" s="111"/>
      <c r="B480" s="110"/>
      <c r="C480" s="110"/>
      <c r="D480" s="110"/>
      <c r="E480" s="110"/>
      <c r="F480" s="110"/>
      <c r="G480" s="111"/>
      <c r="H480" s="110"/>
      <c r="I480" s="111"/>
      <c r="J480" s="111"/>
      <c r="K480" s="111"/>
      <c r="L480" s="111"/>
      <c r="M480" s="111"/>
      <c r="N480" s="111"/>
      <c r="O480" s="111"/>
      <c r="P480" s="111"/>
      <c r="Q480" s="111"/>
      <c r="R480" s="111"/>
      <c r="S480" s="111"/>
      <c r="T480" s="111"/>
      <c r="U480" s="111"/>
      <c r="V480" s="111"/>
      <c r="W480" s="111"/>
      <c r="X480" s="111"/>
      <c r="Y480" s="111"/>
      <c r="Z480" s="111"/>
    </row>
    <row r="481" spans="1:26" ht="21" customHeight="1">
      <c r="A481" s="111"/>
      <c r="B481" s="110"/>
      <c r="C481" s="110"/>
      <c r="D481" s="110"/>
      <c r="E481" s="110"/>
      <c r="F481" s="110"/>
      <c r="G481" s="111"/>
      <c r="H481" s="110"/>
      <c r="I481" s="111"/>
      <c r="J481" s="111"/>
      <c r="K481" s="111"/>
      <c r="L481" s="111"/>
      <c r="M481" s="111"/>
      <c r="N481" s="111"/>
      <c r="O481" s="111"/>
      <c r="P481" s="111"/>
      <c r="Q481" s="111"/>
      <c r="R481" s="111"/>
      <c r="S481" s="111"/>
      <c r="T481" s="111"/>
      <c r="U481" s="111"/>
      <c r="V481" s="111"/>
      <c r="W481" s="111"/>
      <c r="X481" s="111"/>
      <c r="Y481" s="111"/>
      <c r="Z481" s="111"/>
    </row>
    <row r="482" spans="1:26" ht="21" customHeight="1">
      <c r="A482" s="111"/>
      <c r="B482" s="110"/>
      <c r="C482" s="110"/>
      <c r="D482" s="110"/>
      <c r="E482" s="110"/>
      <c r="F482" s="110"/>
      <c r="G482" s="111"/>
      <c r="H482" s="110"/>
      <c r="I482" s="111"/>
      <c r="J482" s="111"/>
      <c r="K482" s="111"/>
      <c r="L482" s="111"/>
      <c r="M482" s="111"/>
      <c r="N482" s="111"/>
      <c r="O482" s="111"/>
      <c r="P482" s="111"/>
      <c r="Q482" s="111"/>
      <c r="R482" s="111"/>
      <c r="S482" s="111"/>
      <c r="T482" s="111"/>
      <c r="U482" s="111"/>
      <c r="V482" s="111"/>
      <c r="W482" s="111"/>
      <c r="X482" s="111"/>
      <c r="Y482" s="111"/>
      <c r="Z482" s="111"/>
    </row>
    <row r="483" spans="1:26" ht="21" customHeight="1">
      <c r="A483" s="111"/>
      <c r="B483" s="110"/>
      <c r="C483" s="110"/>
      <c r="D483" s="110"/>
      <c r="E483" s="110"/>
      <c r="F483" s="110"/>
      <c r="G483" s="111"/>
      <c r="H483" s="110"/>
      <c r="I483" s="111"/>
      <c r="J483" s="111"/>
      <c r="K483" s="111"/>
      <c r="L483" s="111"/>
      <c r="M483" s="111"/>
      <c r="N483" s="111"/>
      <c r="O483" s="111"/>
      <c r="P483" s="111"/>
      <c r="Q483" s="111"/>
      <c r="R483" s="111"/>
      <c r="S483" s="111"/>
      <c r="T483" s="111"/>
      <c r="U483" s="111"/>
      <c r="V483" s="111"/>
      <c r="W483" s="111"/>
      <c r="X483" s="111"/>
      <c r="Y483" s="111"/>
      <c r="Z483" s="111"/>
    </row>
    <row r="484" spans="1:26" ht="21" customHeight="1">
      <c r="A484" s="111"/>
      <c r="B484" s="110"/>
      <c r="C484" s="110"/>
      <c r="D484" s="110"/>
      <c r="E484" s="110"/>
      <c r="F484" s="110"/>
      <c r="G484" s="111"/>
      <c r="H484" s="110"/>
      <c r="I484" s="111"/>
      <c r="J484" s="111"/>
      <c r="K484" s="111"/>
      <c r="L484" s="111"/>
      <c r="M484" s="111"/>
      <c r="N484" s="111"/>
      <c r="O484" s="111"/>
      <c r="P484" s="111"/>
      <c r="Q484" s="111"/>
      <c r="R484" s="111"/>
      <c r="S484" s="111"/>
      <c r="T484" s="111"/>
      <c r="U484" s="111"/>
      <c r="V484" s="111"/>
      <c r="W484" s="111"/>
      <c r="X484" s="111"/>
      <c r="Y484" s="111"/>
      <c r="Z484" s="111"/>
    </row>
    <row r="485" spans="1:26" ht="21" customHeight="1">
      <c r="A485" s="111"/>
      <c r="B485" s="110"/>
      <c r="C485" s="110"/>
      <c r="D485" s="110"/>
      <c r="E485" s="110"/>
      <c r="F485" s="110"/>
      <c r="G485" s="111"/>
      <c r="H485" s="110"/>
      <c r="I485" s="111"/>
      <c r="J485" s="111"/>
      <c r="K485" s="111"/>
      <c r="L485" s="111"/>
      <c r="M485" s="111"/>
      <c r="N485" s="111"/>
      <c r="O485" s="111"/>
      <c r="P485" s="111"/>
      <c r="Q485" s="111"/>
      <c r="R485" s="111"/>
      <c r="S485" s="111"/>
      <c r="T485" s="111"/>
      <c r="U485" s="111"/>
      <c r="V485" s="111"/>
      <c r="W485" s="111"/>
      <c r="X485" s="111"/>
      <c r="Y485" s="111"/>
      <c r="Z485" s="111"/>
    </row>
    <row r="486" spans="1:26" ht="21" customHeight="1">
      <c r="A486" s="111"/>
      <c r="B486" s="110"/>
      <c r="C486" s="110"/>
      <c r="D486" s="110"/>
      <c r="E486" s="110"/>
      <c r="F486" s="110"/>
      <c r="G486" s="111"/>
      <c r="H486" s="110"/>
      <c r="I486" s="111"/>
      <c r="J486" s="111"/>
      <c r="K486" s="111"/>
      <c r="L486" s="111"/>
      <c r="M486" s="111"/>
      <c r="N486" s="111"/>
      <c r="O486" s="111"/>
      <c r="P486" s="111"/>
      <c r="Q486" s="111"/>
      <c r="R486" s="111"/>
      <c r="S486" s="111"/>
      <c r="T486" s="111"/>
      <c r="U486" s="111"/>
      <c r="V486" s="111"/>
      <c r="W486" s="111"/>
      <c r="X486" s="111"/>
      <c r="Y486" s="111"/>
      <c r="Z486" s="111"/>
    </row>
    <row r="487" spans="1:26" ht="21" customHeight="1">
      <c r="A487" s="111"/>
      <c r="B487" s="110"/>
      <c r="C487" s="110"/>
      <c r="D487" s="110"/>
      <c r="E487" s="110"/>
      <c r="F487" s="110"/>
      <c r="G487" s="111"/>
      <c r="H487" s="110"/>
      <c r="I487" s="111"/>
      <c r="J487" s="111"/>
      <c r="K487" s="111"/>
      <c r="L487" s="111"/>
      <c r="M487" s="111"/>
      <c r="N487" s="111"/>
      <c r="O487" s="111"/>
      <c r="P487" s="111"/>
      <c r="Q487" s="111"/>
      <c r="R487" s="111"/>
      <c r="S487" s="111"/>
      <c r="T487" s="111"/>
      <c r="U487" s="111"/>
      <c r="V487" s="111"/>
      <c r="W487" s="111"/>
      <c r="X487" s="111"/>
      <c r="Y487" s="111"/>
      <c r="Z487" s="111"/>
    </row>
    <row r="488" spans="1:26" ht="21" customHeight="1">
      <c r="A488" s="111"/>
      <c r="B488" s="110"/>
      <c r="C488" s="110"/>
      <c r="D488" s="110"/>
      <c r="E488" s="110"/>
      <c r="F488" s="110"/>
      <c r="G488" s="111"/>
      <c r="H488" s="110"/>
      <c r="I488" s="111"/>
      <c r="J488" s="111"/>
      <c r="K488" s="111"/>
      <c r="L488" s="111"/>
      <c r="M488" s="111"/>
      <c r="N488" s="111"/>
      <c r="O488" s="111"/>
      <c r="P488" s="111"/>
      <c r="Q488" s="111"/>
      <c r="R488" s="111"/>
      <c r="S488" s="111"/>
      <c r="T488" s="111"/>
      <c r="U488" s="111"/>
      <c r="V488" s="111"/>
      <c r="W488" s="111"/>
      <c r="X488" s="111"/>
      <c r="Y488" s="111"/>
      <c r="Z488" s="111"/>
    </row>
    <row r="489" spans="1:26" ht="21" customHeight="1">
      <c r="A489" s="111"/>
      <c r="B489" s="110"/>
      <c r="C489" s="110"/>
      <c r="D489" s="110"/>
      <c r="E489" s="110"/>
      <c r="F489" s="110"/>
      <c r="G489" s="111"/>
      <c r="H489" s="110"/>
      <c r="I489" s="111"/>
      <c r="J489" s="111"/>
      <c r="K489" s="111"/>
      <c r="L489" s="111"/>
      <c r="M489" s="111"/>
      <c r="N489" s="111"/>
      <c r="O489" s="111"/>
      <c r="P489" s="111"/>
      <c r="Q489" s="111"/>
      <c r="R489" s="111"/>
      <c r="S489" s="111"/>
      <c r="T489" s="111"/>
      <c r="U489" s="111"/>
      <c r="V489" s="111"/>
      <c r="W489" s="111"/>
      <c r="X489" s="111"/>
      <c r="Y489" s="111"/>
      <c r="Z489" s="111"/>
    </row>
    <row r="490" spans="1:26" ht="21" customHeight="1">
      <c r="A490" s="111"/>
      <c r="B490" s="110"/>
      <c r="C490" s="110"/>
      <c r="D490" s="110"/>
      <c r="E490" s="110"/>
      <c r="F490" s="110"/>
      <c r="G490" s="111"/>
      <c r="H490" s="110"/>
      <c r="I490" s="111"/>
      <c r="J490" s="111"/>
      <c r="K490" s="111"/>
      <c r="L490" s="111"/>
      <c r="M490" s="111"/>
      <c r="N490" s="111"/>
      <c r="O490" s="111"/>
      <c r="P490" s="111"/>
      <c r="Q490" s="111"/>
      <c r="R490" s="111"/>
      <c r="S490" s="111"/>
      <c r="T490" s="111"/>
      <c r="U490" s="111"/>
      <c r="V490" s="111"/>
      <c r="W490" s="111"/>
      <c r="X490" s="111"/>
      <c r="Y490" s="111"/>
      <c r="Z490" s="111"/>
    </row>
    <row r="491" spans="1:26" ht="21" customHeight="1">
      <c r="A491" s="111"/>
      <c r="B491" s="110"/>
      <c r="C491" s="110"/>
      <c r="D491" s="110"/>
      <c r="E491" s="110"/>
      <c r="F491" s="110"/>
      <c r="G491" s="111"/>
      <c r="H491" s="110"/>
      <c r="I491" s="111"/>
      <c r="J491" s="111"/>
      <c r="K491" s="111"/>
      <c r="L491" s="111"/>
      <c r="M491" s="111"/>
      <c r="N491" s="111"/>
      <c r="O491" s="111"/>
      <c r="P491" s="111"/>
      <c r="Q491" s="111"/>
      <c r="R491" s="111"/>
      <c r="S491" s="111"/>
      <c r="T491" s="111"/>
      <c r="U491" s="111"/>
      <c r="V491" s="111"/>
      <c r="W491" s="111"/>
      <c r="X491" s="111"/>
      <c r="Y491" s="111"/>
      <c r="Z491" s="111"/>
    </row>
    <row r="492" spans="1:26" ht="21" customHeight="1">
      <c r="A492" s="111"/>
      <c r="B492" s="110"/>
      <c r="C492" s="110"/>
      <c r="D492" s="110"/>
      <c r="E492" s="110"/>
      <c r="F492" s="110"/>
      <c r="G492" s="111"/>
      <c r="H492" s="110"/>
      <c r="I492" s="111"/>
      <c r="J492" s="111"/>
      <c r="K492" s="111"/>
      <c r="L492" s="111"/>
      <c r="M492" s="111"/>
      <c r="N492" s="111"/>
      <c r="O492" s="111"/>
      <c r="P492" s="111"/>
      <c r="Q492" s="111"/>
      <c r="R492" s="111"/>
      <c r="S492" s="111"/>
      <c r="T492" s="111"/>
      <c r="U492" s="111"/>
      <c r="V492" s="111"/>
      <c r="W492" s="111"/>
      <c r="X492" s="111"/>
      <c r="Y492" s="111"/>
      <c r="Z492" s="111"/>
    </row>
    <row r="493" spans="1:26" ht="21" customHeight="1">
      <c r="A493" s="111"/>
      <c r="B493" s="110"/>
      <c r="C493" s="110"/>
      <c r="D493" s="110"/>
      <c r="E493" s="110"/>
      <c r="F493" s="110"/>
      <c r="G493" s="111"/>
      <c r="H493" s="110"/>
      <c r="I493" s="111"/>
      <c r="J493" s="111"/>
      <c r="K493" s="111"/>
      <c r="L493" s="111"/>
      <c r="M493" s="111"/>
      <c r="N493" s="111"/>
      <c r="O493" s="111"/>
      <c r="P493" s="111"/>
      <c r="Q493" s="111"/>
      <c r="R493" s="111"/>
      <c r="S493" s="111"/>
      <c r="T493" s="111"/>
      <c r="U493" s="111"/>
      <c r="V493" s="111"/>
      <c r="W493" s="111"/>
      <c r="X493" s="111"/>
      <c r="Y493" s="111"/>
      <c r="Z493" s="111"/>
    </row>
    <row r="494" spans="1:26" ht="21" customHeight="1">
      <c r="A494" s="111"/>
      <c r="B494" s="110"/>
      <c r="C494" s="110"/>
      <c r="D494" s="110"/>
      <c r="E494" s="110"/>
      <c r="F494" s="110"/>
      <c r="G494" s="111"/>
      <c r="H494" s="110"/>
      <c r="I494" s="111"/>
      <c r="J494" s="111"/>
      <c r="K494" s="111"/>
      <c r="L494" s="111"/>
      <c r="M494" s="111"/>
      <c r="N494" s="111"/>
      <c r="O494" s="111"/>
      <c r="P494" s="111"/>
      <c r="Q494" s="111"/>
      <c r="R494" s="111"/>
      <c r="S494" s="111"/>
      <c r="T494" s="111"/>
      <c r="U494" s="111"/>
      <c r="V494" s="111"/>
      <c r="W494" s="111"/>
      <c r="X494" s="111"/>
      <c r="Y494" s="111"/>
      <c r="Z494" s="111"/>
    </row>
    <row r="495" spans="1:26" ht="21" customHeight="1">
      <c r="A495" s="111"/>
      <c r="B495" s="110"/>
      <c r="C495" s="110"/>
      <c r="D495" s="110"/>
      <c r="E495" s="110"/>
      <c r="F495" s="110"/>
      <c r="G495" s="111"/>
      <c r="H495" s="110"/>
      <c r="I495" s="111"/>
      <c r="J495" s="111"/>
      <c r="K495" s="111"/>
      <c r="L495" s="111"/>
      <c r="M495" s="111"/>
      <c r="N495" s="111"/>
      <c r="O495" s="111"/>
      <c r="P495" s="111"/>
      <c r="Q495" s="111"/>
      <c r="R495" s="111"/>
      <c r="S495" s="111"/>
      <c r="T495" s="111"/>
      <c r="U495" s="111"/>
      <c r="V495" s="111"/>
      <c r="W495" s="111"/>
      <c r="X495" s="111"/>
      <c r="Y495" s="111"/>
      <c r="Z495" s="111"/>
    </row>
    <row r="496" spans="1:26" ht="21" customHeight="1">
      <c r="A496" s="111"/>
      <c r="B496" s="110"/>
      <c r="C496" s="110"/>
      <c r="D496" s="110"/>
      <c r="E496" s="110"/>
      <c r="F496" s="110"/>
      <c r="G496" s="111"/>
      <c r="H496" s="110"/>
      <c r="I496" s="111"/>
      <c r="J496" s="111"/>
      <c r="K496" s="111"/>
      <c r="L496" s="111"/>
      <c r="M496" s="111"/>
      <c r="N496" s="111"/>
      <c r="O496" s="111"/>
      <c r="P496" s="111"/>
      <c r="Q496" s="111"/>
      <c r="R496" s="111"/>
      <c r="S496" s="111"/>
      <c r="T496" s="111"/>
      <c r="U496" s="111"/>
      <c r="V496" s="111"/>
      <c r="W496" s="111"/>
      <c r="X496" s="111"/>
      <c r="Y496" s="111"/>
      <c r="Z496" s="111"/>
    </row>
    <row r="497" spans="1:26" ht="21" customHeight="1">
      <c r="A497" s="111"/>
      <c r="B497" s="110"/>
      <c r="C497" s="110"/>
      <c r="D497" s="110"/>
      <c r="E497" s="110"/>
      <c r="F497" s="110"/>
      <c r="G497" s="111"/>
      <c r="H497" s="110"/>
      <c r="I497" s="111"/>
      <c r="J497" s="111"/>
      <c r="K497" s="111"/>
      <c r="L497" s="111"/>
      <c r="M497" s="111"/>
      <c r="N497" s="111"/>
      <c r="O497" s="111"/>
      <c r="P497" s="111"/>
      <c r="Q497" s="111"/>
      <c r="R497" s="111"/>
      <c r="S497" s="111"/>
      <c r="T497" s="111"/>
      <c r="U497" s="111"/>
      <c r="V497" s="111"/>
      <c r="W497" s="111"/>
      <c r="X497" s="111"/>
      <c r="Y497" s="111"/>
      <c r="Z497" s="111"/>
    </row>
    <row r="498" spans="1:26" ht="21" customHeight="1">
      <c r="A498" s="111"/>
      <c r="B498" s="110"/>
      <c r="C498" s="110"/>
      <c r="D498" s="110"/>
      <c r="E498" s="110"/>
      <c r="F498" s="110"/>
      <c r="G498" s="111"/>
      <c r="H498" s="110"/>
      <c r="I498" s="111"/>
      <c r="J498" s="111"/>
      <c r="K498" s="111"/>
      <c r="L498" s="111"/>
      <c r="M498" s="111"/>
      <c r="N498" s="111"/>
      <c r="O498" s="111"/>
      <c r="P498" s="111"/>
      <c r="Q498" s="111"/>
      <c r="R498" s="111"/>
      <c r="S498" s="111"/>
      <c r="T498" s="111"/>
      <c r="U498" s="111"/>
      <c r="V498" s="111"/>
      <c r="W498" s="111"/>
      <c r="X498" s="111"/>
      <c r="Y498" s="111"/>
      <c r="Z498" s="111"/>
    </row>
    <row r="499" spans="1:26" ht="21" customHeight="1">
      <c r="A499" s="111"/>
      <c r="B499" s="110"/>
      <c r="C499" s="110"/>
      <c r="D499" s="110"/>
      <c r="E499" s="110"/>
      <c r="F499" s="110"/>
      <c r="G499" s="111"/>
      <c r="H499" s="110"/>
      <c r="I499" s="111"/>
      <c r="J499" s="111"/>
      <c r="K499" s="111"/>
      <c r="L499" s="111"/>
      <c r="M499" s="111"/>
      <c r="N499" s="111"/>
      <c r="O499" s="111"/>
      <c r="P499" s="111"/>
      <c r="Q499" s="111"/>
      <c r="R499" s="111"/>
      <c r="S499" s="111"/>
      <c r="T499" s="111"/>
      <c r="U499" s="111"/>
      <c r="V499" s="111"/>
      <c r="W499" s="111"/>
      <c r="X499" s="111"/>
      <c r="Y499" s="111"/>
      <c r="Z499" s="111"/>
    </row>
    <row r="500" spans="1:26" ht="21" customHeight="1">
      <c r="A500" s="111"/>
      <c r="B500" s="110"/>
      <c r="C500" s="110"/>
      <c r="D500" s="110"/>
      <c r="E500" s="110"/>
      <c r="F500" s="110"/>
      <c r="G500" s="111"/>
      <c r="H500" s="110"/>
      <c r="I500" s="111"/>
      <c r="J500" s="111"/>
      <c r="K500" s="111"/>
      <c r="L500" s="111"/>
      <c r="M500" s="111"/>
      <c r="N500" s="111"/>
      <c r="O500" s="111"/>
      <c r="P500" s="111"/>
      <c r="Q500" s="111"/>
      <c r="R500" s="111"/>
      <c r="S500" s="111"/>
      <c r="T500" s="111"/>
      <c r="U500" s="111"/>
      <c r="V500" s="111"/>
      <c r="W500" s="111"/>
      <c r="X500" s="111"/>
      <c r="Y500" s="111"/>
      <c r="Z500" s="111"/>
    </row>
    <row r="501" spans="1:26" ht="21" customHeight="1">
      <c r="A501" s="111"/>
      <c r="B501" s="110"/>
      <c r="C501" s="110"/>
      <c r="D501" s="110"/>
      <c r="E501" s="110"/>
      <c r="F501" s="110"/>
      <c r="G501" s="111"/>
      <c r="H501" s="110"/>
      <c r="I501" s="111"/>
      <c r="J501" s="111"/>
      <c r="K501" s="111"/>
      <c r="L501" s="111"/>
      <c r="M501" s="111"/>
      <c r="N501" s="111"/>
      <c r="O501" s="111"/>
      <c r="P501" s="111"/>
      <c r="Q501" s="111"/>
      <c r="R501" s="111"/>
      <c r="S501" s="111"/>
      <c r="T501" s="111"/>
      <c r="U501" s="111"/>
      <c r="V501" s="111"/>
      <c r="W501" s="111"/>
      <c r="X501" s="111"/>
      <c r="Y501" s="111"/>
      <c r="Z501" s="111"/>
    </row>
    <row r="502" spans="1:26" ht="21" customHeight="1">
      <c r="A502" s="111"/>
      <c r="B502" s="110"/>
      <c r="C502" s="110"/>
      <c r="D502" s="110"/>
      <c r="E502" s="110"/>
      <c r="F502" s="110"/>
      <c r="G502" s="111"/>
      <c r="H502" s="110"/>
      <c r="I502" s="111"/>
      <c r="J502" s="111"/>
      <c r="K502" s="111"/>
      <c r="L502" s="111"/>
      <c r="M502" s="111"/>
      <c r="N502" s="111"/>
      <c r="O502" s="111"/>
      <c r="P502" s="111"/>
      <c r="Q502" s="111"/>
      <c r="R502" s="111"/>
      <c r="S502" s="111"/>
      <c r="T502" s="111"/>
      <c r="U502" s="111"/>
      <c r="V502" s="111"/>
      <c r="W502" s="111"/>
      <c r="X502" s="111"/>
      <c r="Y502" s="111"/>
      <c r="Z502" s="111"/>
    </row>
    <row r="503" spans="1:26" ht="21" customHeight="1">
      <c r="A503" s="111"/>
      <c r="B503" s="110"/>
      <c r="C503" s="110"/>
      <c r="D503" s="110"/>
      <c r="E503" s="110"/>
      <c r="F503" s="110"/>
      <c r="G503" s="111"/>
      <c r="H503" s="110"/>
      <c r="I503" s="111"/>
      <c r="J503" s="111"/>
      <c r="K503" s="111"/>
      <c r="L503" s="111"/>
      <c r="M503" s="111"/>
      <c r="N503" s="111"/>
      <c r="O503" s="111"/>
      <c r="P503" s="111"/>
      <c r="Q503" s="111"/>
      <c r="R503" s="111"/>
      <c r="S503" s="111"/>
      <c r="T503" s="111"/>
      <c r="U503" s="111"/>
      <c r="V503" s="111"/>
      <c r="W503" s="111"/>
      <c r="X503" s="111"/>
      <c r="Y503" s="111"/>
      <c r="Z503" s="111"/>
    </row>
    <row r="504" spans="1:26" ht="21" customHeight="1">
      <c r="A504" s="111"/>
      <c r="B504" s="110"/>
      <c r="C504" s="110"/>
      <c r="D504" s="110"/>
      <c r="E504" s="110"/>
      <c r="F504" s="110"/>
      <c r="G504" s="111"/>
      <c r="H504" s="110"/>
      <c r="I504" s="111"/>
      <c r="J504" s="111"/>
      <c r="K504" s="111"/>
      <c r="L504" s="111"/>
      <c r="M504" s="111"/>
      <c r="N504" s="111"/>
      <c r="O504" s="111"/>
      <c r="P504" s="111"/>
      <c r="Q504" s="111"/>
      <c r="R504" s="111"/>
      <c r="S504" s="111"/>
      <c r="T504" s="111"/>
      <c r="U504" s="111"/>
      <c r="V504" s="111"/>
      <c r="W504" s="111"/>
      <c r="X504" s="111"/>
      <c r="Y504" s="111"/>
      <c r="Z504" s="111"/>
    </row>
    <row r="505" spans="1:26" ht="21" customHeight="1">
      <c r="A505" s="111"/>
      <c r="B505" s="110"/>
      <c r="C505" s="110"/>
      <c r="D505" s="110"/>
      <c r="E505" s="110"/>
      <c r="F505" s="110"/>
      <c r="G505" s="111"/>
      <c r="H505" s="110"/>
      <c r="I505" s="111"/>
      <c r="J505" s="111"/>
      <c r="K505" s="111"/>
      <c r="L505" s="111"/>
      <c r="M505" s="111"/>
      <c r="N505" s="111"/>
      <c r="O505" s="111"/>
      <c r="P505" s="111"/>
      <c r="Q505" s="111"/>
      <c r="R505" s="111"/>
      <c r="S505" s="111"/>
      <c r="T505" s="111"/>
      <c r="U505" s="111"/>
      <c r="V505" s="111"/>
      <c r="W505" s="111"/>
      <c r="X505" s="111"/>
      <c r="Y505" s="111"/>
      <c r="Z505" s="111"/>
    </row>
    <row r="506" spans="1:26" ht="21" customHeight="1">
      <c r="A506" s="111"/>
      <c r="B506" s="110"/>
      <c r="C506" s="110"/>
      <c r="D506" s="110"/>
      <c r="E506" s="110"/>
      <c r="F506" s="110"/>
      <c r="G506" s="111"/>
      <c r="H506" s="110"/>
      <c r="I506" s="111"/>
      <c r="J506" s="111"/>
      <c r="K506" s="111"/>
      <c r="L506" s="111"/>
      <c r="M506" s="111"/>
      <c r="N506" s="111"/>
      <c r="O506" s="111"/>
      <c r="P506" s="111"/>
      <c r="Q506" s="111"/>
      <c r="R506" s="111"/>
      <c r="S506" s="111"/>
      <c r="T506" s="111"/>
      <c r="U506" s="111"/>
      <c r="V506" s="111"/>
      <c r="W506" s="111"/>
      <c r="X506" s="111"/>
      <c r="Y506" s="111"/>
      <c r="Z506" s="111"/>
    </row>
    <row r="507" spans="1:26" ht="21" customHeight="1">
      <c r="A507" s="111"/>
      <c r="B507" s="110"/>
      <c r="C507" s="110"/>
      <c r="D507" s="110"/>
      <c r="E507" s="110"/>
      <c r="F507" s="110"/>
      <c r="G507" s="111"/>
      <c r="H507" s="110"/>
      <c r="I507" s="111"/>
      <c r="J507" s="111"/>
      <c r="K507" s="111"/>
      <c r="L507" s="111"/>
      <c r="M507" s="111"/>
      <c r="N507" s="111"/>
      <c r="O507" s="111"/>
      <c r="P507" s="111"/>
      <c r="Q507" s="111"/>
      <c r="R507" s="111"/>
      <c r="S507" s="111"/>
      <c r="T507" s="111"/>
      <c r="U507" s="111"/>
      <c r="V507" s="111"/>
      <c r="W507" s="111"/>
      <c r="X507" s="111"/>
      <c r="Y507" s="111"/>
      <c r="Z507" s="111"/>
    </row>
    <row r="508" spans="1:26" ht="21" customHeight="1">
      <c r="A508" s="111"/>
      <c r="B508" s="110"/>
      <c r="C508" s="110"/>
      <c r="D508" s="110"/>
      <c r="E508" s="110"/>
      <c r="F508" s="110"/>
      <c r="G508" s="111"/>
      <c r="H508" s="110"/>
      <c r="I508" s="111"/>
      <c r="J508" s="111"/>
      <c r="K508" s="111"/>
      <c r="L508" s="111"/>
      <c r="M508" s="111"/>
      <c r="N508" s="111"/>
      <c r="O508" s="111"/>
      <c r="P508" s="111"/>
      <c r="Q508" s="111"/>
      <c r="R508" s="111"/>
      <c r="S508" s="111"/>
      <c r="T508" s="111"/>
      <c r="U508" s="111"/>
      <c r="V508" s="111"/>
      <c r="W508" s="111"/>
      <c r="X508" s="111"/>
      <c r="Y508" s="111"/>
      <c r="Z508" s="111"/>
    </row>
    <row r="509" spans="1:26" ht="21" customHeight="1">
      <c r="A509" s="111"/>
      <c r="B509" s="110"/>
      <c r="C509" s="110"/>
      <c r="D509" s="110"/>
      <c r="E509" s="110"/>
      <c r="F509" s="110"/>
      <c r="G509" s="111"/>
      <c r="H509" s="110"/>
      <c r="I509" s="111"/>
      <c r="J509" s="111"/>
      <c r="K509" s="111"/>
      <c r="L509" s="111"/>
      <c r="M509" s="111"/>
      <c r="N509" s="111"/>
      <c r="O509" s="111"/>
      <c r="P509" s="111"/>
      <c r="Q509" s="111"/>
      <c r="R509" s="111"/>
      <c r="S509" s="111"/>
      <c r="T509" s="111"/>
      <c r="U509" s="111"/>
      <c r="V509" s="111"/>
      <c r="W509" s="111"/>
      <c r="X509" s="111"/>
      <c r="Y509" s="111"/>
      <c r="Z509" s="111"/>
    </row>
    <row r="510" spans="1:26" ht="21" customHeight="1">
      <c r="A510" s="111"/>
      <c r="B510" s="110"/>
      <c r="C510" s="110"/>
      <c r="D510" s="110"/>
      <c r="E510" s="110"/>
      <c r="F510" s="110"/>
      <c r="G510" s="111"/>
      <c r="H510" s="110"/>
      <c r="I510" s="111"/>
      <c r="J510" s="111"/>
      <c r="K510" s="111"/>
      <c r="L510" s="111"/>
      <c r="M510" s="111"/>
      <c r="N510" s="111"/>
      <c r="O510" s="111"/>
      <c r="P510" s="111"/>
      <c r="Q510" s="111"/>
      <c r="R510" s="111"/>
      <c r="S510" s="111"/>
      <c r="T510" s="111"/>
      <c r="U510" s="111"/>
      <c r="V510" s="111"/>
      <c r="W510" s="111"/>
      <c r="X510" s="111"/>
      <c r="Y510" s="111"/>
      <c r="Z510" s="111"/>
    </row>
    <row r="511" spans="1:26" ht="21" customHeight="1">
      <c r="A511" s="111"/>
      <c r="B511" s="110"/>
      <c r="C511" s="110"/>
      <c r="D511" s="110"/>
      <c r="E511" s="110"/>
      <c r="F511" s="110"/>
      <c r="G511" s="111"/>
      <c r="H511" s="110"/>
      <c r="I511" s="111"/>
      <c r="J511" s="111"/>
      <c r="K511" s="111"/>
      <c r="L511" s="111"/>
      <c r="M511" s="111"/>
      <c r="N511" s="111"/>
      <c r="O511" s="111"/>
      <c r="P511" s="111"/>
      <c r="Q511" s="111"/>
      <c r="R511" s="111"/>
      <c r="S511" s="111"/>
      <c r="T511" s="111"/>
      <c r="U511" s="111"/>
      <c r="V511" s="111"/>
      <c r="W511" s="111"/>
      <c r="X511" s="111"/>
      <c r="Y511" s="111"/>
      <c r="Z511" s="111"/>
    </row>
    <row r="512" spans="1:26" ht="21" customHeight="1">
      <c r="A512" s="111"/>
      <c r="B512" s="110"/>
      <c r="C512" s="110"/>
      <c r="D512" s="110"/>
      <c r="E512" s="110"/>
      <c r="F512" s="110"/>
      <c r="G512" s="111"/>
      <c r="H512" s="110"/>
      <c r="I512" s="111"/>
      <c r="J512" s="111"/>
      <c r="K512" s="111"/>
      <c r="L512" s="111"/>
      <c r="M512" s="111"/>
      <c r="N512" s="111"/>
      <c r="O512" s="111"/>
      <c r="P512" s="111"/>
      <c r="Q512" s="111"/>
      <c r="R512" s="111"/>
      <c r="S512" s="111"/>
      <c r="T512" s="111"/>
      <c r="U512" s="111"/>
      <c r="V512" s="111"/>
      <c r="W512" s="111"/>
      <c r="X512" s="111"/>
      <c r="Y512" s="111"/>
      <c r="Z512" s="111"/>
    </row>
    <row r="513" spans="1:26" ht="21" customHeight="1">
      <c r="A513" s="111"/>
      <c r="B513" s="110"/>
      <c r="C513" s="110"/>
      <c r="D513" s="110"/>
      <c r="E513" s="110"/>
      <c r="F513" s="110"/>
      <c r="G513" s="111"/>
      <c r="H513" s="110"/>
      <c r="I513" s="111"/>
      <c r="J513" s="111"/>
      <c r="K513" s="111"/>
      <c r="L513" s="111"/>
      <c r="M513" s="111"/>
      <c r="N513" s="111"/>
      <c r="O513" s="111"/>
      <c r="P513" s="111"/>
      <c r="Q513" s="111"/>
      <c r="R513" s="111"/>
      <c r="S513" s="111"/>
      <c r="T513" s="111"/>
      <c r="U513" s="111"/>
      <c r="V513" s="111"/>
      <c r="W513" s="111"/>
      <c r="X513" s="111"/>
      <c r="Y513" s="111"/>
      <c r="Z513" s="111"/>
    </row>
    <row r="514" spans="1:26" ht="21" customHeight="1">
      <c r="A514" s="111"/>
      <c r="B514" s="110"/>
      <c r="C514" s="110"/>
      <c r="D514" s="110"/>
      <c r="E514" s="110"/>
      <c r="F514" s="110"/>
      <c r="G514" s="111"/>
      <c r="H514" s="110"/>
      <c r="I514" s="111"/>
      <c r="J514" s="111"/>
      <c r="K514" s="111"/>
      <c r="L514" s="111"/>
      <c r="M514" s="111"/>
      <c r="N514" s="111"/>
      <c r="O514" s="111"/>
      <c r="P514" s="111"/>
      <c r="Q514" s="111"/>
      <c r="R514" s="111"/>
      <c r="S514" s="111"/>
      <c r="T514" s="111"/>
      <c r="U514" s="111"/>
      <c r="V514" s="111"/>
      <c r="W514" s="111"/>
      <c r="X514" s="111"/>
      <c r="Y514" s="111"/>
      <c r="Z514" s="111"/>
    </row>
    <row r="515" spans="1:26" ht="21" customHeight="1">
      <c r="A515" s="111"/>
      <c r="B515" s="110"/>
      <c r="C515" s="110"/>
      <c r="D515" s="110"/>
      <c r="E515" s="110"/>
      <c r="F515" s="110"/>
      <c r="G515" s="111"/>
      <c r="H515" s="110"/>
      <c r="I515" s="111"/>
      <c r="J515" s="111"/>
      <c r="K515" s="111"/>
      <c r="L515" s="111"/>
      <c r="M515" s="111"/>
      <c r="N515" s="111"/>
      <c r="O515" s="111"/>
      <c r="P515" s="111"/>
      <c r="Q515" s="111"/>
      <c r="R515" s="111"/>
      <c r="S515" s="111"/>
      <c r="T515" s="111"/>
      <c r="U515" s="111"/>
      <c r="V515" s="111"/>
      <c r="W515" s="111"/>
      <c r="X515" s="111"/>
      <c r="Y515" s="111"/>
      <c r="Z515" s="111"/>
    </row>
    <row r="516" spans="1:26" ht="21" customHeight="1">
      <c r="A516" s="111"/>
      <c r="B516" s="110"/>
      <c r="C516" s="110"/>
      <c r="D516" s="110"/>
      <c r="E516" s="110"/>
      <c r="F516" s="110"/>
      <c r="G516" s="111"/>
      <c r="H516" s="110"/>
      <c r="I516" s="111"/>
      <c r="J516" s="111"/>
      <c r="K516" s="111"/>
      <c r="L516" s="111"/>
      <c r="M516" s="111"/>
      <c r="N516" s="111"/>
      <c r="O516" s="111"/>
      <c r="P516" s="111"/>
      <c r="Q516" s="111"/>
      <c r="R516" s="111"/>
      <c r="S516" s="111"/>
      <c r="T516" s="111"/>
      <c r="U516" s="111"/>
      <c r="V516" s="111"/>
      <c r="W516" s="111"/>
      <c r="X516" s="111"/>
      <c r="Y516" s="111"/>
      <c r="Z516" s="111"/>
    </row>
    <row r="517" spans="1:26" ht="21" customHeight="1">
      <c r="A517" s="111"/>
      <c r="B517" s="110"/>
      <c r="C517" s="110"/>
      <c r="D517" s="110"/>
      <c r="E517" s="110"/>
      <c r="F517" s="110"/>
      <c r="G517" s="111"/>
      <c r="H517" s="110"/>
      <c r="I517" s="111"/>
      <c r="J517" s="111"/>
      <c r="K517" s="111"/>
      <c r="L517" s="111"/>
      <c r="M517" s="111"/>
      <c r="N517" s="111"/>
      <c r="O517" s="111"/>
      <c r="P517" s="111"/>
      <c r="Q517" s="111"/>
      <c r="R517" s="111"/>
      <c r="S517" s="111"/>
      <c r="T517" s="111"/>
      <c r="U517" s="111"/>
      <c r="V517" s="111"/>
      <c r="W517" s="111"/>
      <c r="X517" s="111"/>
      <c r="Y517" s="111"/>
      <c r="Z517" s="111"/>
    </row>
    <row r="518" spans="1:26" ht="21" customHeight="1">
      <c r="A518" s="111"/>
      <c r="B518" s="110"/>
      <c r="C518" s="110"/>
      <c r="D518" s="110"/>
      <c r="E518" s="110"/>
      <c r="F518" s="110"/>
      <c r="G518" s="111"/>
      <c r="H518" s="110"/>
      <c r="I518" s="111"/>
      <c r="J518" s="111"/>
      <c r="K518" s="111"/>
      <c r="L518" s="111"/>
      <c r="M518" s="111"/>
      <c r="N518" s="111"/>
      <c r="O518" s="111"/>
      <c r="P518" s="111"/>
      <c r="Q518" s="111"/>
      <c r="R518" s="111"/>
      <c r="S518" s="111"/>
      <c r="T518" s="111"/>
      <c r="U518" s="111"/>
      <c r="V518" s="111"/>
      <c r="W518" s="111"/>
      <c r="X518" s="111"/>
      <c r="Y518" s="111"/>
      <c r="Z518" s="111"/>
    </row>
    <row r="519" spans="1:26" ht="21" customHeight="1">
      <c r="A519" s="111"/>
      <c r="B519" s="110"/>
      <c r="C519" s="110"/>
      <c r="D519" s="110"/>
      <c r="E519" s="110"/>
      <c r="F519" s="110"/>
      <c r="G519" s="111"/>
      <c r="H519" s="110"/>
      <c r="I519" s="111"/>
      <c r="J519" s="111"/>
      <c r="K519" s="111"/>
      <c r="L519" s="111"/>
      <c r="M519" s="111"/>
      <c r="N519" s="111"/>
      <c r="O519" s="111"/>
      <c r="P519" s="111"/>
      <c r="Q519" s="111"/>
      <c r="R519" s="111"/>
      <c r="S519" s="111"/>
      <c r="T519" s="111"/>
      <c r="U519" s="111"/>
      <c r="V519" s="111"/>
      <c r="W519" s="111"/>
      <c r="X519" s="111"/>
      <c r="Y519" s="111"/>
      <c r="Z519" s="111"/>
    </row>
    <row r="520" spans="1:26" ht="21" customHeight="1">
      <c r="A520" s="111"/>
      <c r="B520" s="110"/>
      <c r="C520" s="110"/>
      <c r="D520" s="110"/>
      <c r="E520" s="110"/>
      <c r="F520" s="110"/>
      <c r="G520" s="111"/>
      <c r="H520" s="110"/>
      <c r="I520" s="111"/>
      <c r="J520" s="111"/>
      <c r="K520" s="111"/>
      <c r="L520" s="111"/>
      <c r="M520" s="111"/>
      <c r="N520" s="111"/>
      <c r="O520" s="111"/>
      <c r="P520" s="111"/>
      <c r="Q520" s="111"/>
      <c r="R520" s="111"/>
      <c r="S520" s="111"/>
      <c r="T520" s="111"/>
      <c r="U520" s="111"/>
      <c r="V520" s="111"/>
      <c r="W520" s="111"/>
      <c r="X520" s="111"/>
      <c r="Y520" s="111"/>
      <c r="Z520" s="111"/>
    </row>
    <row r="521" spans="1:26" ht="21" customHeight="1">
      <c r="A521" s="111"/>
      <c r="B521" s="110"/>
      <c r="C521" s="110"/>
      <c r="D521" s="110"/>
      <c r="E521" s="110"/>
      <c r="F521" s="110"/>
      <c r="G521" s="111"/>
      <c r="H521" s="110"/>
      <c r="I521" s="111"/>
      <c r="J521" s="111"/>
      <c r="K521" s="111"/>
      <c r="L521" s="111"/>
      <c r="M521" s="111"/>
      <c r="N521" s="111"/>
      <c r="O521" s="111"/>
      <c r="P521" s="111"/>
      <c r="Q521" s="111"/>
      <c r="R521" s="111"/>
      <c r="S521" s="111"/>
      <c r="T521" s="111"/>
      <c r="U521" s="111"/>
      <c r="V521" s="111"/>
      <c r="W521" s="111"/>
      <c r="X521" s="111"/>
      <c r="Y521" s="111"/>
      <c r="Z521" s="111"/>
    </row>
    <row r="522" spans="1:26" ht="21" customHeight="1">
      <c r="A522" s="111"/>
      <c r="B522" s="110"/>
      <c r="C522" s="110"/>
      <c r="D522" s="110"/>
      <c r="E522" s="110"/>
      <c r="F522" s="110"/>
      <c r="G522" s="111"/>
      <c r="H522" s="110"/>
      <c r="I522" s="111"/>
      <c r="J522" s="111"/>
      <c r="K522" s="111"/>
      <c r="L522" s="111"/>
      <c r="M522" s="111"/>
      <c r="N522" s="111"/>
      <c r="O522" s="111"/>
      <c r="P522" s="111"/>
      <c r="Q522" s="111"/>
      <c r="R522" s="111"/>
      <c r="S522" s="111"/>
      <c r="T522" s="111"/>
      <c r="U522" s="111"/>
      <c r="V522" s="111"/>
      <c r="W522" s="111"/>
      <c r="X522" s="111"/>
      <c r="Y522" s="111"/>
      <c r="Z522" s="111"/>
    </row>
    <row r="523" spans="1:26" ht="21" customHeight="1">
      <c r="A523" s="111"/>
      <c r="B523" s="110"/>
      <c r="C523" s="110"/>
      <c r="D523" s="110"/>
      <c r="E523" s="110"/>
      <c r="F523" s="110"/>
      <c r="G523" s="111"/>
      <c r="H523" s="110"/>
      <c r="I523" s="111"/>
      <c r="J523" s="111"/>
      <c r="K523" s="111"/>
      <c r="L523" s="111"/>
      <c r="M523" s="111"/>
      <c r="N523" s="111"/>
      <c r="O523" s="111"/>
      <c r="P523" s="111"/>
      <c r="Q523" s="111"/>
      <c r="R523" s="111"/>
      <c r="S523" s="111"/>
      <c r="T523" s="111"/>
      <c r="U523" s="111"/>
      <c r="V523" s="111"/>
      <c r="W523" s="111"/>
      <c r="X523" s="111"/>
      <c r="Y523" s="111"/>
      <c r="Z523" s="111"/>
    </row>
    <row r="524" spans="1:26" ht="21" customHeight="1">
      <c r="A524" s="111"/>
      <c r="B524" s="110"/>
      <c r="C524" s="110"/>
      <c r="D524" s="110"/>
      <c r="E524" s="110"/>
      <c r="F524" s="110"/>
      <c r="G524" s="111"/>
      <c r="H524" s="110"/>
      <c r="I524" s="111"/>
      <c r="J524" s="111"/>
      <c r="K524" s="111"/>
      <c r="L524" s="111"/>
      <c r="M524" s="111"/>
      <c r="N524" s="111"/>
      <c r="O524" s="111"/>
      <c r="P524" s="111"/>
      <c r="Q524" s="111"/>
      <c r="R524" s="111"/>
      <c r="S524" s="111"/>
      <c r="T524" s="111"/>
      <c r="U524" s="111"/>
      <c r="V524" s="111"/>
      <c r="W524" s="111"/>
      <c r="X524" s="111"/>
      <c r="Y524" s="111"/>
      <c r="Z524" s="111"/>
    </row>
    <row r="525" spans="1:26" ht="21" customHeight="1">
      <c r="A525" s="111"/>
      <c r="B525" s="110"/>
      <c r="C525" s="110"/>
      <c r="D525" s="110"/>
      <c r="E525" s="110"/>
      <c r="F525" s="110"/>
      <c r="G525" s="111"/>
      <c r="H525" s="110"/>
      <c r="I525" s="111"/>
      <c r="J525" s="111"/>
      <c r="K525" s="111"/>
      <c r="L525" s="111"/>
      <c r="M525" s="111"/>
      <c r="N525" s="111"/>
      <c r="O525" s="111"/>
      <c r="P525" s="111"/>
      <c r="Q525" s="111"/>
      <c r="R525" s="111"/>
      <c r="S525" s="111"/>
      <c r="T525" s="111"/>
      <c r="U525" s="111"/>
      <c r="V525" s="111"/>
      <c r="W525" s="111"/>
      <c r="X525" s="111"/>
      <c r="Y525" s="111"/>
      <c r="Z525" s="111"/>
    </row>
    <row r="526" spans="1:26" ht="21" customHeight="1">
      <c r="A526" s="111"/>
      <c r="B526" s="110"/>
      <c r="C526" s="110"/>
      <c r="D526" s="110"/>
      <c r="E526" s="110"/>
      <c r="F526" s="110"/>
      <c r="G526" s="111"/>
      <c r="H526" s="110"/>
      <c r="I526" s="111"/>
      <c r="J526" s="111"/>
      <c r="K526" s="111"/>
      <c r="L526" s="111"/>
      <c r="M526" s="111"/>
      <c r="N526" s="111"/>
      <c r="O526" s="111"/>
      <c r="P526" s="111"/>
      <c r="Q526" s="111"/>
      <c r="R526" s="111"/>
      <c r="S526" s="111"/>
      <c r="T526" s="111"/>
      <c r="U526" s="111"/>
      <c r="V526" s="111"/>
      <c r="W526" s="111"/>
      <c r="X526" s="111"/>
      <c r="Y526" s="111"/>
      <c r="Z526" s="111"/>
    </row>
    <row r="527" spans="1:26" ht="21" customHeight="1">
      <c r="A527" s="111"/>
      <c r="B527" s="110"/>
      <c r="C527" s="110"/>
      <c r="D527" s="110"/>
      <c r="E527" s="110"/>
      <c r="F527" s="110"/>
      <c r="G527" s="111"/>
      <c r="H527" s="110"/>
      <c r="I527" s="111"/>
      <c r="J527" s="111"/>
      <c r="K527" s="111"/>
      <c r="L527" s="111"/>
      <c r="M527" s="111"/>
      <c r="N527" s="111"/>
      <c r="O527" s="111"/>
      <c r="P527" s="111"/>
      <c r="Q527" s="111"/>
      <c r="R527" s="111"/>
      <c r="S527" s="111"/>
      <c r="T527" s="111"/>
      <c r="U527" s="111"/>
      <c r="V527" s="111"/>
      <c r="W527" s="111"/>
      <c r="X527" s="111"/>
      <c r="Y527" s="111"/>
      <c r="Z527" s="111"/>
    </row>
    <row r="528" spans="1:26" ht="21" customHeight="1">
      <c r="A528" s="111"/>
      <c r="B528" s="110"/>
      <c r="C528" s="110"/>
      <c r="D528" s="110"/>
      <c r="E528" s="110"/>
      <c r="F528" s="110"/>
      <c r="G528" s="111"/>
      <c r="H528" s="110"/>
      <c r="I528" s="111"/>
      <c r="J528" s="111"/>
      <c r="K528" s="111"/>
      <c r="L528" s="111"/>
      <c r="M528" s="111"/>
      <c r="N528" s="111"/>
      <c r="O528" s="111"/>
      <c r="P528" s="111"/>
      <c r="Q528" s="111"/>
      <c r="R528" s="111"/>
      <c r="S528" s="111"/>
      <c r="T528" s="111"/>
      <c r="U528" s="111"/>
      <c r="V528" s="111"/>
      <c r="W528" s="111"/>
      <c r="X528" s="111"/>
      <c r="Y528" s="111"/>
      <c r="Z528" s="111"/>
    </row>
    <row r="529" spans="1:26" ht="21" customHeight="1">
      <c r="A529" s="111"/>
      <c r="B529" s="110"/>
      <c r="C529" s="110"/>
      <c r="D529" s="110"/>
      <c r="E529" s="110"/>
      <c r="F529" s="110"/>
      <c r="G529" s="111"/>
      <c r="H529" s="110"/>
      <c r="I529" s="111"/>
      <c r="J529" s="111"/>
      <c r="K529" s="111"/>
      <c r="L529" s="111"/>
      <c r="M529" s="111"/>
      <c r="N529" s="111"/>
      <c r="O529" s="111"/>
      <c r="P529" s="111"/>
      <c r="Q529" s="111"/>
      <c r="R529" s="111"/>
      <c r="S529" s="111"/>
      <c r="T529" s="111"/>
      <c r="U529" s="111"/>
      <c r="V529" s="111"/>
      <c r="W529" s="111"/>
      <c r="X529" s="111"/>
      <c r="Y529" s="111"/>
      <c r="Z529" s="111"/>
    </row>
    <row r="530" spans="1:26" ht="21" customHeight="1">
      <c r="A530" s="111"/>
      <c r="B530" s="110"/>
      <c r="C530" s="110"/>
      <c r="D530" s="110"/>
      <c r="E530" s="110"/>
      <c r="F530" s="110"/>
      <c r="G530" s="111"/>
      <c r="H530" s="110"/>
      <c r="I530" s="111"/>
      <c r="J530" s="111"/>
      <c r="K530" s="111"/>
      <c r="L530" s="111"/>
      <c r="M530" s="111"/>
      <c r="N530" s="111"/>
      <c r="O530" s="111"/>
      <c r="P530" s="111"/>
      <c r="Q530" s="111"/>
      <c r="R530" s="111"/>
      <c r="S530" s="111"/>
      <c r="T530" s="111"/>
      <c r="U530" s="111"/>
      <c r="V530" s="111"/>
      <c r="W530" s="111"/>
      <c r="X530" s="111"/>
      <c r="Y530" s="111"/>
      <c r="Z530" s="111"/>
    </row>
    <row r="531" spans="1:26" ht="21" customHeight="1">
      <c r="A531" s="111"/>
      <c r="B531" s="110"/>
      <c r="C531" s="110"/>
      <c r="D531" s="110"/>
      <c r="E531" s="110"/>
      <c r="F531" s="110"/>
      <c r="G531" s="111"/>
      <c r="H531" s="110"/>
      <c r="I531" s="111"/>
      <c r="J531" s="111"/>
      <c r="K531" s="111"/>
      <c r="L531" s="111"/>
      <c r="M531" s="111"/>
      <c r="N531" s="111"/>
      <c r="O531" s="111"/>
      <c r="P531" s="111"/>
      <c r="Q531" s="111"/>
      <c r="R531" s="111"/>
      <c r="S531" s="111"/>
      <c r="T531" s="111"/>
      <c r="U531" s="111"/>
      <c r="V531" s="111"/>
      <c r="W531" s="111"/>
      <c r="X531" s="111"/>
      <c r="Y531" s="111"/>
      <c r="Z531" s="111"/>
    </row>
    <row r="532" spans="1:26" ht="21" customHeight="1">
      <c r="A532" s="111"/>
      <c r="B532" s="110"/>
      <c r="C532" s="110"/>
      <c r="D532" s="110"/>
      <c r="E532" s="110"/>
      <c r="F532" s="110"/>
      <c r="G532" s="111"/>
      <c r="H532" s="110"/>
      <c r="I532" s="111"/>
      <c r="J532" s="111"/>
      <c r="K532" s="111"/>
      <c r="L532" s="111"/>
      <c r="M532" s="111"/>
      <c r="N532" s="111"/>
      <c r="O532" s="111"/>
      <c r="P532" s="111"/>
      <c r="Q532" s="111"/>
      <c r="R532" s="111"/>
      <c r="S532" s="111"/>
      <c r="T532" s="111"/>
      <c r="U532" s="111"/>
      <c r="V532" s="111"/>
      <c r="W532" s="111"/>
      <c r="X532" s="111"/>
      <c r="Y532" s="111"/>
      <c r="Z532" s="111"/>
    </row>
    <row r="533" spans="1:26" ht="21" customHeight="1">
      <c r="A533" s="111"/>
      <c r="B533" s="110"/>
      <c r="C533" s="110"/>
      <c r="D533" s="110"/>
      <c r="E533" s="110"/>
      <c r="F533" s="110"/>
      <c r="G533" s="111"/>
      <c r="H533" s="110"/>
      <c r="I533" s="111"/>
      <c r="J533" s="111"/>
      <c r="K533" s="111"/>
      <c r="L533" s="111"/>
      <c r="M533" s="111"/>
      <c r="N533" s="111"/>
      <c r="O533" s="111"/>
      <c r="P533" s="111"/>
      <c r="Q533" s="111"/>
      <c r="R533" s="111"/>
      <c r="S533" s="111"/>
      <c r="T533" s="111"/>
      <c r="U533" s="111"/>
      <c r="V533" s="111"/>
      <c r="W533" s="111"/>
      <c r="X533" s="111"/>
      <c r="Y533" s="111"/>
      <c r="Z533" s="111"/>
    </row>
    <row r="534" spans="1:26" ht="21" customHeight="1">
      <c r="A534" s="111"/>
      <c r="B534" s="110"/>
      <c r="C534" s="110"/>
      <c r="D534" s="110"/>
      <c r="E534" s="110"/>
      <c r="F534" s="110"/>
      <c r="G534" s="111"/>
      <c r="H534" s="110"/>
      <c r="I534" s="111"/>
      <c r="J534" s="111"/>
      <c r="K534" s="111"/>
      <c r="L534" s="111"/>
      <c r="M534" s="111"/>
      <c r="N534" s="111"/>
      <c r="O534" s="111"/>
      <c r="P534" s="111"/>
      <c r="Q534" s="111"/>
      <c r="R534" s="111"/>
      <c r="S534" s="111"/>
      <c r="T534" s="111"/>
      <c r="U534" s="111"/>
      <c r="V534" s="111"/>
      <c r="W534" s="111"/>
      <c r="X534" s="111"/>
      <c r="Y534" s="111"/>
      <c r="Z534" s="111"/>
    </row>
    <row r="535" spans="1:26" ht="21" customHeight="1">
      <c r="A535" s="111"/>
      <c r="B535" s="110"/>
      <c r="C535" s="110"/>
      <c r="D535" s="110"/>
      <c r="E535" s="110"/>
      <c r="F535" s="110"/>
      <c r="G535" s="111"/>
      <c r="H535" s="110"/>
      <c r="I535" s="111"/>
      <c r="J535" s="111"/>
      <c r="K535" s="111"/>
      <c r="L535" s="111"/>
      <c r="M535" s="111"/>
      <c r="N535" s="111"/>
      <c r="O535" s="111"/>
      <c r="P535" s="111"/>
      <c r="Q535" s="111"/>
      <c r="R535" s="111"/>
      <c r="S535" s="111"/>
      <c r="T535" s="111"/>
      <c r="U535" s="111"/>
      <c r="V535" s="111"/>
      <c r="W535" s="111"/>
      <c r="X535" s="111"/>
      <c r="Y535" s="111"/>
      <c r="Z535" s="111"/>
    </row>
    <row r="536" spans="1:26" ht="21" customHeight="1">
      <c r="A536" s="111"/>
      <c r="B536" s="110"/>
      <c r="C536" s="110"/>
      <c r="D536" s="110"/>
      <c r="E536" s="110"/>
      <c r="F536" s="110"/>
      <c r="G536" s="111"/>
      <c r="H536" s="110"/>
      <c r="I536" s="111"/>
      <c r="J536" s="111"/>
      <c r="K536" s="111"/>
      <c r="L536" s="111"/>
      <c r="M536" s="111"/>
      <c r="N536" s="111"/>
      <c r="O536" s="111"/>
      <c r="P536" s="111"/>
      <c r="Q536" s="111"/>
      <c r="R536" s="111"/>
      <c r="S536" s="111"/>
      <c r="T536" s="111"/>
      <c r="U536" s="111"/>
      <c r="V536" s="111"/>
      <c r="W536" s="111"/>
      <c r="X536" s="111"/>
      <c r="Y536" s="111"/>
      <c r="Z536" s="111"/>
    </row>
    <row r="537" spans="1:26" ht="21" customHeight="1">
      <c r="A537" s="111"/>
      <c r="B537" s="110"/>
      <c r="C537" s="110"/>
      <c r="D537" s="110"/>
      <c r="E537" s="110"/>
      <c r="F537" s="110"/>
      <c r="G537" s="111"/>
      <c r="H537" s="110"/>
      <c r="I537" s="111"/>
      <c r="J537" s="111"/>
      <c r="K537" s="111"/>
      <c r="L537" s="111"/>
      <c r="M537" s="111"/>
      <c r="N537" s="111"/>
      <c r="O537" s="111"/>
      <c r="P537" s="111"/>
      <c r="Q537" s="111"/>
      <c r="R537" s="111"/>
      <c r="S537" s="111"/>
      <c r="T537" s="111"/>
      <c r="U537" s="111"/>
      <c r="V537" s="111"/>
      <c r="W537" s="111"/>
      <c r="X537" s="111"/>
      <c r="Y537" s="111"/>
      <c r="Z537" s="111"/>
    </row>
    <row r="538" spans="1:26" ht="21" customHeight="1">
      <c r="A538" s="111"/>
      <c r="B538" s="110"/>
      <c r="C538" s="110"/>
      <c r="D538" s="110"/>
      <c r="E538" s="110"/>
      <c r="F538" s="110"/>
      <c r="G538" s="111"/>
      <c r="H538" s="110"/>
      <c r="I538" s="111"/>
      <c r="J538" s="111"/>
      <c r="K538" s="111"/>
      <c r="L538" s="111"/>
      <c r="M538" s="111"/>
      <c r="N538" s="111"/>
      <c r="O538" s="111"/>
      <c r="P538" s="111"/>
      <c r="Q538" s="111"/>
      <c r="R538" s="111"/>
      <c r="S538" s="111"/>
      <c r="T538" s="111"/>
      <c r="U538" s="111"/>
      <c r="V538" s="111"/>
      <c r="W538" s="111"/>
      <c r="X538" s="111"/>
      <c r="Y538" s="111"/>
      <c r="Z538" s="111"/>
    </row>
    <row r="539" spans="1:26" ht="21" customHeight="1">
      <c r="A539" s="111"/>
      <c r="B539" s="110"/>
      <c r="C539" s="110"/>
      <c r="D539" s="110"/>
      <c r="E539" s="110"/>
      <c r="F539" s="110"/>
      <c r="G539" s="111"/>
      <c r="H539" s="110"/>
      <c r="I539" s="111"/>
      <c r="J539" s="111"/>
      <c r="K539" s="111"/>
      <c r="L539" s="111"/>
      <c r="M539" s="111"/>
      <c r="N539" s="111"/>
      <c r="O539" s="111"/>
      <c r="P539" s="111"/>
      <c r="Q539" s="111"/>
      <c r="R539" s="111"/>
      <c r="S539" s="111"/>
      <c r="T539" s="111"/>
      <c r="U539" s="111"/>
      <c r="V539" s="111"/>
      <c r="W539" s="111"/>
      <c r="X539" s="111"/>
      <c r="Y539" s="111"/>
      <c r="Z539" s="111"/>
    </row>
    <row r="540" spans="1:26" ht="21" customHeight="1">
      <c r="A540" s="111"/>
      <c r="B540" s="110"/>
      <c r="C540" s="110"/>
      <c r="D540" s="110"/>
      <c r="E540" s="110"/>
      <c r="F540" s="110"/>
      <c r="G540" s="111"/>
      <c r="H540" s="110"/>
      <c r="I540" s="111"/>
      <c r="J540" s="111"/>
      <c r="K540" s="111"/>
      <c r="L540" s="111"/>
      <c r="M540" s="111"/>
      <c r="N540" s="111"/>
      <c r="O540" s="111"/>
      <c r="P540" s="111"/>
      <c r="Q540" s="111"/>
      <c r="R540" s="111"/>
      <c r="S540" s="111"/>
      <c r="T540" s="111"/>
      <c r="U540" s="111"/>
      <c r="V540" s="111"/>
      <c r="W540" s="111"/>
      <c r="X540" s="111"/>
      <c r="Y540" s="111"/>
      <c r="Z540" s="111"/>
    </row>
    <row r="541" spans="1:26" ht="21" customHeight="1">
      <c r="A541" s="111"/>
      <c r="B541" s="110"/>
      <c r="C541" s="110"/>
      <c r="D541" s="110"/>
      <c r="E541" s="110"/>
      <c r="F541" s="110"/>
      <c r="G541" s="111"/>
      <c r="H541" s="110"/>
      <c r="I541" s="111"/>
      <c r="J541" s="111"/>
      <c r="K541" s="111"/>
      <c r="L541" s="111"/>
      <c r="M541" s="111"/>
      <c r="N541" s="111"/>
      <c r="O541" s="111"/>
      <c r="P541" s="111"/>
      <c r="Q541" s="111"/>
      <c r="R541" s="111"/>
      <c r="S541" s="111"/>
      <c r="T541" s="111"/>
      <c r="U541" s="111"/>
      <c r="V541" s="111"/>
      <c r="W541" s="111"/>
      <c r="X541" s="111"/>
      <c r="Y541" s="111"/>
      <c r="Z541" s="111"/>
    </row>
    <row r="542" spans="1:26" ht="21" customHeight="1">
      <c r="A542" s="111"/>
      <c r="B542" s="110"/>
      <c r="C542" s="110"/>
      <c r="D542" s="110"/>
      <c r="E542" s="110"/>
      <c r="F542" s="110"/>
      <c r="G542" s="111"/>
      <c r="H542" s="110"/>
      <c r="I542" s="111"/>
      <c r="J542" s="111"/>
      <c r="K542" s="111"/>
      <c r="L542" s="111"/>
      <c r="M542" s="111"/>
      <c r="N542" s="111"/>
      <c r="O542" s="111"/>
      <c r="P542" s="111"/>
      <c r="Q542" s="111"/>
      <c r="R542" s="111"/>
      <c r="S542" s="111"/>
      <c r="T542" s="111"/>
      <c r="U542" s="111"/>
      <c r="V542" s="111"/>
      <c r="W542" s="111"/>
      <c r="X542" s="111"/>
      <c r="Y542" s="111"/>
      <c r="Z542" s="111"/>
    </row>
    <row r="543" spans="1:26" ht="21" customHeight="1">
      <c r="A543" s="111"/>
      <c r="B543" s="110"/>
      <c r="C543" s="110"/>
      <c r="D543" s="110"/>
      <c r="E543" s="110"/>
      <c r="F543" s="110"/>
      <c r="G543" s="111"/>
      <c r="H543" s="110"/>
      <c r="I543" s="111"/>
      <c r="J543" s="111"/>
      <c r="K543" s="111"/>
      <c r="L543" s="111"/>
      <c r="M543" s="111"/>
      <c r="N543" s="111"/>
      <c r="O543" s="111"/>
      <c r="P543" s="111"/>
      <c r="Q543" s="111"/>
      <c r="R543" s="111"/>
      <c r="S543" s="111"/>
      <c r="T543" s="111"/>
      <c r="U543" s="111"/>
      <c r="V543" s="111"/>
      <c r="W543" s="111"/>
      <c r="X543" s="111"/>
      <c r="Y543" s="111"/>
      <c r="Z543" s="111"/>
    </row>
    <row r="544" spans="1:26" ht="21" customHeight="1">
      <c r="A544" s="111"/>
      <c r="B544" s="110"/>
      <c r="C544" s="110"/>
      <c r="D544" s="110"/>
      <c r="E544" s="110"/>
      <c r="F544" s="110"/>
      <c r="G544" s="111"/>
      <c r="H544" s="110"/>
      <c r="I544" s="111"/>
      <c r="J544" s="111"/>
      <c r="K544" s="111"/>
      <c r="L544" s="111"/>
      <c r="M544" s="111"/>
      <c r="N544" s="111"/>
      <c r="O544" s="111"/>
      <c r="P544" s="111"/>
      <c r="Q544" s="111"/>
      <c r="R544" s="111"/>
      <c r="S544" s="111"/>
      <c r="T544" s="111"/>
      <c r="U544" s="111"/>
      <c r="V544" s="111"/>
      <c r="W544" s="111"/>
      <c r="X544" s="111"/>
      <c r="Y544" s="111"/>
      <c r="Z544" s="111"/>
    </row>
    <row r="545" spans="1:26" ht="21" customHeight="1">
      <c r="A545" s="111"/>
      <c r="B545" s="110"/>
      <c r="C545" s="110"/>
      <c r="D545" s="110"/>
      <c r="E545" s="110"/>
      <c r="F545" s="110"/>
      <c r="G545" s="111"/>
      <c r="H545" s="110"/>
      <c r="I545" s="111"/>
      <c r="J545" s="111"/>
      <c r="K545" s="111"/>
      <c r="L545" s="111"/>
      <c r="M545" s="111"/>
      <c r="N545" s="111"/>
      <c r="O545" s="111"/>
      <c r="P545" s="111"/>
      <c r="Q545" s="111"/>
      <c r="R545" s="111"/>
      <c r="S545" s="111"/>
      <c r="T545" s="111"/>
      <c r="U545" s="111"/>
      <c r="V545" s="111"/>
      <c r="W545" s="111"/>
      <c r="X545" s="111"/>
      <c r="Y545" s="111"/>
      <c r="Z545" s="111"/>
    </row>
    <row r="546" spans="1:26" ht="21" customHeight="1">
      <c r="A546" s="111"/>
      <c r="B546" s="110"/>
      <c r="C546" s="110"/>
      <c r="D546" s="110"/>
      <c r="E546" s="110"/>
      <c r="F546" s="110"/>
      <c r="G546" s="111"/>
      <c r="H546" s="110"/>
      <c r="I546" s="111"/>
      <c r="J546" s="111"/>
      <c r="K546" s="111"/>
      <c r="L546" s="111"/>
      <c r="M546" s="111"/>
      <c r="N546" s="111"/>
      <c r="O546" s="111"/>
      <c r="P546" s="111"/>
      <c r="Q546" s="111"/>
      <c r="R546" s="111"/>
      <c r="S546" s="111"/>
      <c r="T546" s="111"/>
      <c r="U546" s="111"/>
      <c r="V546" s="111"/>
      <c r="W546" s="111"/>
      <c r="X546" s="111"/>
      <c r="Y546" s="111"/>
      <c r="Z546" s="111"/>
    </row>
    <row r="547" spans="1:26" ht="21" customHeight="1">
      <c r="A547" s="111"/>
      <c r="B547" s="110"/>
      <c r="C547" s="110"/>
      <c r="D547" s="110"/>
      <c r="E547" s="110"/>
      <c r="F547" s="110"/>
      <c r="G547" s="111"/>
      <c r="H547" s="110"/>
      <c r="I547" s="111"/>
      <c r="J547" s="111"/>
      <c r="K547" s="111"/>
      <c r="L547" s="111"/>
      <c r="M547" s="111"/>
      <c r="N547" s="111"/>
      <c r="O547" s="111"/>
      <c r="P547" s="111"/>
      <c r="Q547" s="111"/>
      <c r="R547" s="111"/>
      <c r="S547" s="111"/>
      <c r="T547" s="111"/>
      <c r="U547" s="111"/>
      <c r="V547" s="111"/>
      <c r="W547" s="111"/>
      <c r="X547" s="111"/>
      <c r="Y547" s="111"/>
      <c r="Z547" s="111"/>
    </row>
    <row r="548" spans="1:26" ht="21" customHeight="1">
      <c r="A548" s="111"/>
      <c r="B548" s="110"/>
      <c r="C548" s="110"/>
      <c r="D548" s="110"/>
      <c r="E548" s="110"/>
      <c r="F548" s="110"/>
      <c r="G548" s="111"/>
      <c r="H548" s="110"/>
      <c r="I548" s="111"/>
      <c r="J548" s="111"/>
      <c r="K548" s="111"/>
      <c r="L548" s="111"/>
      <c r="M548" s="111"/>
      <c r="N548" s="111"/>
      <c r="O548" s="111"/>
      <c r="P548" s="111"/>
      <c r="Q548" s="111"/>
      <c r="R548" s="111"/>
      <c r="S548" s="111"/>
      <c r="T548" s="111"/>
      <c r="U548" s="111"/>
      <c r="V548" s="111"/>
      <c r="W548" s="111"/>
      <c r="X548" s="111"/>
      <c r="Y548" s="111"/>
      <c r="Z548" s="111"/>
    </row>
    <row r="549" spans="1:26" ht="21" customHeight="1">
      <c r="A549" s="111"/>
      <c r="B549" s="110"/>
      <c r="C549" s="110"/>
      <c r="D549" s="110"/>
      <c r="E549" s="110"/>
      <c r="F549" s="110"/>
      <c r="G549" s="111"/>
      <c r="H549" s="110"/>
      <c r="I549" s="111"/>
      <c r="J549" s="111"/>
      <c r="K549" s="111"/>
      <c r="L549" s="111"/>
      <c r="M549" s="111"/>
      <c r="N549" s="111"/>
      <c r="O549" s="111"/>
      <c r="P549" s="111"/>
      <c r="Q549" s="111"/>
      <c r="R549" s="111"/>
      <c r="S549" s="111"/>
      <c r="T549" s="111"/>
      <c r="U549" s="111"/>
      <c r="V549" s="111"/>
      <c r="W549" s="111"/>
      <c r="X549" s="111"/>
      <c r="Y549" s="111"/>
      <c r="Z549" s="111"/>
    </row>
    <row r="550" spans="1:26" ht="21" customHeight="1">
      <c r="A550" s="111"/>
      <c r="B550" s="110"/>
      <c r="C550" s="110"/>
      <c r="D550" s="110"/>
      <c r="E550" s="110"/>
      <c r="F550" s="110"/>
      <c r="G550" s="111"/>
      <c r="H550" s="110"/>
      <c r="I550" s="111"/>
      <c r="J550" s="111"/>
      <c r="K550" s="111"/>
      <c r="L550" s="111"/>
      <c r="M550" s="111"/>
      <c r="N550" s="111"/>
      <c r="O550" s="111"/>
      <c r="P550" s="111"/>
      <c r="Q550" s="111"/>
      <c r="R550" s="111"/>
      <c r="S550" s="111"/>
      <c r="T550" s="111"/>
      <c r="U550" s="111"/>
      <c r="V550" s="111"/>
      <c r="W550" s="111"/>
      <c r="X550" s="111"/>
      <c r="Y550" s="111"/>
      <c r="Z550" s="111"/>
    </row>
    <row r="551" spans="1:26" ht="21" customHeight="1">
      <c r="A551" s="111"/>
      <c r="B551" s="110"/>
      <c r="C551" s="110"/>
      <c r="D551" s="110"/>
      <c r="E551" s="110"/>
      <c r="F551" s="110"/>
      <c r="G551" s="111"/>
      <c r="H551" s="110"/>
      <c r="I551" s="111"/>
      <c r="J551" s="111"/>
      <c r="K551" s="111"/>
      <c r="L551" s="111"/>
      <c r="M551" s="111"/>
      <c r="N551" s="111"/>
      <c r="O551" s="111"/>
      <c r="P551" s="111"/>
      <c r="Q551" s="111"/>
      <c r="R551" s="111"/>
      <c r="S551" s="111"/>
      <c r="T551" s="111"/>
      <c r="U551" s="111"/>
      <c r="V551" s="111"/>
      <c r="W551" s="111"/>
      <c r="X551" s="111"/>
      <c r="Y551" s="111"/>
      <c r="Z551" s="111"/>
    </row>
    <row r="552" spans="1:26" ht="21" customHeight="1">
      <c r="A552" s="111"/>
      <c r="B552" s="110"/>
      <c r="C552" s="110"/>
      <c r="D552" s="110"/>
      <c r="E552" s="110"/>
      <c r="F552" s="110"/>
      <c r="G552" s="111"/>
      <c r="H552" s="110"/>
      <c r="I552" s="111"/>
      <c r="J552" s="111"/>
      <c r="K552" s="111"/>
      <c r="L552" s="111"/>
      <c r="M552" s="111"/>
      <c r="N552" s="111"/>
      <c r="O552" s="111"/>
      <c r="P552" s="111"/>
      <c r="Q552" s="111"/>
      <c r="R552" s="111"/>
      <c r="S552" s="111"/>
      <c r="T552" s="111"/>
      <c r="U552" s="111"/>
      <c r="V552" s="111"/>
      <c r="W552" s="111"/>
      <c r="X552" s="111"/>
      <c r="Y552" s="111"/>
      <c r="Z552" s="111"/>
    </row>
    <row r="553" spans="1:26" ht="21" customHeight="1">
      <c r="A553" s="111"/>
      <c r="B553" s="110"/>
      <c r="C553" s="110"/>
      <c r="D553" s="110"/>
      <c r="E553" s="110"/>
      <c r="F553" s="110"/>
      <c r="G553" s="111"/>
      <c r="H553" s="110"/>
      <c r="I553" s="111"/>
      <c r="J553" s="111"/>
      <c r="K553" s="111"/>
      <c r="L553" s="111"/>
      <c r="M553" s="111"/>
      <c r="N553" s="111"/>
      <c r="O553" s="111"/>
      <c r="P553" s="111"/>
      <c r="Q553" s="111"/>
      <c r="R553" s="111"/>
      <c r="S553" s="111"/>
      <c r="T553" s="111"/>
      <c r="U553" s="111"/>
      <c r="V553" s="111"/>
      <c r="W553" s="111"/>
      <c r="X553" s="111"/>
      <c r="Y553" s="111"/>
      <c r="Z553" s="111"/>
    </row>
    <row r="554" spans="1:26" ht="21" customHeight="1">
      <c r="A554" s="111"/>
      <c r="B554" s="110"/>
      <c r="C554" s="110"/>
      <c r="D554" s="110"/>
      <c r="E554" s="110"/>
      <c r="F554" s="110"/>
      <c r="G554" s="111"/>
      <c r="H554" s="110"/>
      <c r="I554" s="111"/>
      <c r="J554" s="111"/>
      <c r="K554" s="111"/>
      <c r="L554" s="111"/>
      <c r="M554" s="111"/>
      <c r="N554" s="111"/>
      <c r="O554" s="111"/>
      <c r="P554" s="111"/>
      <c r="Q554" s="111"/>
      <c r="R554" s="111"/>
      <c r="S554" s="111"/>
      <c r="T554" s="111"/>
      <c r="U554" s="111"/>
      <c r="V554" s="111"/>
      <c r="W554" s="111"/>
      <c r="X554" s="111"/>
      <c r="Y554" s="111"/>
      <c r="Z554" s="111"/>
    </row>
    <row r="555" spans="1:26" ht="21" customHeight="1">
      <c r="A555" s="111"/>
      <c r="B555" s="110"/>
      <c r="C555" s="110"/>
      <c r="D555" s="110"/>
      <c r="E555" s="110"/>
      <c r="F555" s="110"/>
      <c r="G555" s="111"/>
      <c r="H555" s="110"/>
      <c r="I555" s="111"/>
      <c r="J555" s="111"/>
      <c r="K555" s="111"/>
      <c r="L555" s="111"/>
      <c r="M555" s="111"/>
      <c r="N555" s="111"/>
      <c r="O555" s="111"/>
      <c r="P555" s="111"/>
      <c r="Q555" s="111"/>
      <c r="R555" s="111"/>
      <c r="S555" s="111"/>
      <c r="T555" s="111"/>
      <c r="U555" s="111"/>
      <c r="V555" s="111"/>
      <c r="W555" s="111"/>
      <c r="X555" s="111"/>
      <c r="Y555" s="111"/>
      <c r="Z555" s="111"/>
    </row>
    <row r="556" spans="1:26" ht="21" customHeight="1">
      <c r="A556" s="111"/>
      <c r="B556" s="110"/>
      <c r="C556" s="110"/>
      <c r="D556" s="110"/>
      <c r="E556" s="110"/>
      <c r="F556" s="110"/>
      <c r="G556" s="111"/>
      <c r="H556" s="110"/>
      <c r="I556" s="111"/>
      <c r="J556" s="111"/>
      <c r="K556" s="111"/>
      <c r="L556" s="111"/>
      <c r="M556" s="111"/>
      <c r="N556" s="111"/>
      <c r="O556" s="111"/>
      <c r="P556" s="111"/>
      <c r="Q556" s="111"/>
      <c r="R556" s="111"/>
      <c r="S556" s="111"/>
      <c r="T556" s="111"/>
      <c r="U556" s="111"/>
      <c r="V556" s="111"/>
      <c r="W556" s="111"/>
      <c r="X556" s="111"/>
      <c r="Y556" s="111"/>
      <c r="Z556" s="111"/>
    </row>
    <row r="557" spans="1:26" ht="21" customHeight="1">
      <c r="A557" s="111"/>
      <c r="B557" s="110"/>
      <c r="C557" s="110"/>
      <c r="D557" s="110"/>
      <c r="E557" s="110"/>
      <c r="F557" s="110"/>
      <c r="G557" s="111"/>
      <c r="H557" s="110"/>
      <c r="I557" s="111"/>
      <c r="J557" s="111"/>
      <c r="K557" s="111"/>
      <c r="L557" s="111"/>
      <c r="M557" s="111"/>
      <c r="N557" s="111"/>
      <c r="O557" s="111"/>
      <c r="P557" s="111"/>
      <c r="Q557" s="111"/>
      <c r="R557" s="111"/>
      <c r="S557" s="111"/>
      <c r="T557" s="111"/>
      <c r="U557" s="111"/>
      <c r="V557" s="111"/>
      <c r="W557" s="111"/>
      <c r="X557" s="111"/>
      <c r="Y557" s="111"/>
      <c r="Z557" s="111"/>
    </row>
    <row r="558" spans="1:26" ht="21" customHeight="1">
      <c r="A558" s="111"/>
      <c r="B558" s="110"/>
      <c r="C558" s="110"/>
      <c r="D558" s="110"/>
      <c r="E558" s="110"/>
      <c r="F558" s="110"/>
      <c r="G558" s="111"/>
      <c r="H558" s="110"/>
      <c r="I558" s="111"/>
      <c r="J558" s="111"/>
      <c r="K558" s="111"/>
      <c r="L558" s="111"/>
      <c r="M558" s="111"/>
      <c r="N558" s="111"/>
      <c r="O558" s="111"/>
      <c r="P558" s="111"/>
      <c r="Q558" s="111"/>
      <c r="R558" s="111"/>
      <c r="S558" s="111"/>
      <c r="T558" s="111"/>
      <c r="U558" s="111"/>
      <c r="V558" s="111"/>
      <c r="W558" s="111"/>
      <c r="X558" s="111"/>
      <c r="Y558" s="111"/>
      <c r="Z558" s="111"/>
    </row>
    <row r="559" spans="1:26" ht="21" customHeight="1">
      <c r="A559" s="111"/>
      <c r="B559" s="110"/>
      <c r="C559" s="110"/>
      <c r="D559" s="110"/>
      <c r="E559" s="110"/>
      <c r="F559" s="110"/>
      <c r="G559" s="111"/>
      <c r="H559" s="110"/>
      <c r="I559" s="111"/>
      <c r="J559" s="111"/>
      <c r="K559" s="111"/>
      <c r="L559" s="111"/>
      <c r="M559" s="111"/>
      <c r="N559" s="111"/>
      <c r="O559" s="111"/>
      <c r="P559" s="111"/>
      <c r="Q559" s="111"/>
      <c r="R559" s="111"/>
      <c r="S559" s="111"/>
      <c r="T559" s="111"/>
      <c r="U559" s="111"/>
      <c r="V559" s="111"/>
      <c r="W559" s="111"/>
      <c r="X559" s="111"/>
      <c r="Y559" s="111"/>
      <c r="Z559" s="111"/>
    </row>
    <row r="560" spans="1:26" ht="21" customHeight="1">
      <c r="A560" s="111"/>
      <c r="B560" s="110"/>
      <c r="C560" s="110"/>
      <c r="D560" s="110"/>
      <c r="E560" s="110"/>
      <c r="F560" s="110"/>
      <c r="G560" s="111"/>
      <c r="H560" s="110"/>
      <c r="I560" s="111"/>
      <c r="J560" s="111"/>
      <c r="K560" s="111"/>
      <c r="L560" s="111"/>
      <c r="M560" s="111"/>
      <c r="N560" s="111"/>
      <c r="O560" s="111"/>
      <c r="P560" s="111"/>
      <c r="Q560" s="111"/>
      <c r="R560" s="111"/>
      <c r="S560" s="111"/>
      <c r="T560" s="111"/>
      <c r="U560" s="111"/>
      <c r="V560" s="111"/>
      <c r="W560" s="111"/>
      <c r="X560" s="111"/>
      <c r="Y560" s="111"/>
      <c r="Z560" s="111"/>
    </row>
    <row r="561" spans="1:26" ht="21" customHeight="1">
      <c r="A561" s="111"/>
      <c r="B561" s="110"/>
      <c r="C561" s="110"/>
      <c r="D561" s="110"/>
      <c r="E561" s="110"/>
      <c r="F561" s="110"/>
      <c r="G561" s="111"/>
      <c r="H561" s="110"/>
      <c r="I561" s="111"/>
      <c r="J561" s="111"/>
      <c r="K561" s="111"/>
      <c r="L561" s="111"/>
      <c r="M561" s="111"/>
      <c r="N561" s="111"/>
      <c r="O561" s="111"/>
      <c r="P561" s="111"/>
      <c r="Q561" s="111"/>
      <c r="R561" s="111"/>
      <c r="S561" s="111"/>
      <c r="T561" s="111"/>
      <c r="U561" s="111"/>
      <c r="V561" s="111"/>
      <c r="W561" s="111"/>
      <c r="X561" s="111"/>
      <c r="Y561" s="111"/>
      <c r="Z561" s="111"/>
    </row>
    <row r="562" spans="1:26" ht="21" customHeight="1">
      <c r="A562" s="111"/>
      <c r="B562" s="110"/>
      <c r="C562" s="110"/>
      <c r="D562" s="110"/>
      <c r="E562" s="110"/>
      <c r="F562" s="110"/>
      <c r="G562" s="111"/>
      <c r="H562" s="110"/>
      <c r="I562" s="111"/>
      <c r="J562" s="111"/>
      <c r="K562" s="111"/>
      <c r="L562" s="111"/>
      <c r="M562" s="111"/>
      <c r="N562" s="111"/>
      <c r="O562" s="111"/>
      <c r="P562" s="111"/>
      <c r="Q562" s="111"/>
      <c r="R562" s="111"/>
      <c r="S562" s="111"/>
      <c r="T562" s="111"/>
      <c r="U562" s="111"/>
      <c r="V562" s="111"/>
      <c r="W562" s="111"/>
      <c r="X562" s="111"/>
      <c r="Y562" s="111"/>
      <c r="Z562" s="111"/>
    </row>
    <row r="563" spans="1:26" ht="21" customHeight="1">
      <c r="A563" s="111"/>
      <c r="B563" s="110"/>
      <c r="C563" s="110"/>
      <c r="D563" s="110"/>
      <c r="E563" s="110"/>
      <c r="F563" s="110"/>
      <c r="G563" s="111"/>
      <c r="H563" s="110"/>
      <c r="I563" s="111"/>
      <c r="J563" s="111"/>
      <c r="K563" s="111"/>
      <c r="L563" s="111"/>
      <c r="M563" s="111"/>
      <c r="N563" s="111"/>
      <c r="O563" s="111"/>
      <c r="P563" s="111"/>
      <c r="Q563" s="111"/>
      <c r="R563" s="111"/>
      <c r="S563" s="111"/>
      <c r="T563" s="111"/>
      <c r="U563" s="111"/>
      <c r="V563" s="111"/>
      <c r="W563" s="111"/>
      <c r="X563" s="111"/>
      <c r="Y563" s="111"/>
      <c r="Z563" s="111"/>
    </row>
    <row r="564" spans="1:26" ht="21" customHeight="1">
      <c r="A564" s="111"/>
      <c r="B564" s="110"/>
      <c r="C564" s="110"/>
      <c r="D564" s="110"/>
      <c r="E564" s="110"/>
      <c r="F564" s="110"/>
      <c r="G564" s="111"/>
      <c r="H564" s="110"/>
      <c r="I564" s="111"/>
      <c r="J564" s="111"/>
      <c r="K564" s="111"/>
      <c r="L564" s="111"/>
      <c r="M564" s="111"/>
      <c r="N564" s="111"/>
      <c r="O564" s="111"/>
      <c r="P564" s="111"/>
      <c r="Q564" s="111"/>
      <c r="R564" s="111"/>
      <c r="S564" s="111"/>
      <c r="T564" s="111"/>
      <c r="U564" s="111"/>
      <c r="V564" s="111"/>
      <c r="W564" s="111"/>
      <c r="X564" s="111"/>
      <c r="Y564" s="111"/>
      <c r="Z564" s="111"/>
    </row>
    <row r="565" spans="1:26" ht="21" customHeight="1">
      <c r="A565" s="111"/>
      <c r="B565" s="110"/>
      <c r="C565" s="110"/>
      <c r="D565" s="110"/>
      <c r="E565" s="110"/>
      <c r="F565" s="110"/>
      <c r="G565" s="111"/>
      <c r="H565" s="110"/>
      <c r="I565" s="111"/>
      <c r="J565" s="111"/>
      <c r="K565" s="111"/>
      <c r="L565" s="111"/>
      <c r="M565" s="111"/>
      <c r="N565" s="111"/>
      <c r="O565" s="111"/>
      <c r="P565" s="111"/>
      <c r="Q565" s="111"/>
      <c r="R565" s="111"/>
      <c r="S565" s="111"/>
      <c r="T565" s="111"/>
      <c r="U565" s="111"/>
      <c r="V565" s="111"/>
      <c r="W565" s="111"/>
      <c r="X565" s="111"/>
      <c r="Y565" s="111"/>
      <c r="Z565" s="111"/>
    </row>
    <row r="566" spans="1:26" ht="21" customHeight="1">
      <c r="A566" s="111"/>
      <c r="B566" s="110"/>
      <c r="C566" s="110"/>
      <c r="D566" s="110"/>
      <c r="E566" s="110"/>
      <c r="F566" s="110"/>
      <c r="G566" s="111"/>
      <c r="H566" s="110"/>
      <c r="I566" s="111"/>
      <c r="J566" s="111"/>
      <c r="K566" s="111"/>
      <c r="L566" s="111"/>
      <c r="M566" s="111"/>
      <c r="N566" s="111"/>
      <c r="O566" s="111"/>
      <c r="P566" s="111"/>
      <c r="Q566" s="111"/>
      <c r="R566" s="111"/>
      <c r="S566" s="111"/>
      <c r="T566" s="111"/>
      <c r="U566" s="111"/>
      <c r="V566" s="111"/>
      <c r="W566" s="111"/>
      <c r="X566" s="111"/>
      <c r="Y566" s="111"/>
      <c r="Z566" s="111"/>
    </row>
    <row r="567" spans="1:26" ht="21" customHeight="1">
      <c r="A567" s="111"/>
      <c r="B567" s="110"/>
      <c r="C567" s="110"/>
      <c r="D567" s="110"/>
      <c r="E567" s="110"/>
      <c r="F567" s="110"/>
      <c r="G567" s="111"/>
      <c r="H567" s="110"/>
      <c r="I567" s="111"/>
      <c r="J567" s="111"/>
      <c r="K567" s="111"/>
      <c r="L567" s="111"/>
      <c r="M567" s="111"/>
      <c r="N567" s="111"/>
      <c r="O567" s="111"/>
      <c r="P567" s="111"/>
      <c r="Q567" s="111"/>
      <c r="R567" s="111"/>
      <c r="S567" s="111"/>
      <c r="T567" s="111"/>
      <c r="U567" s="111"/>
      <c r="V567" s="111"/>
      <c r="W567" s="111"/>
      <c r="X567" s="111"/>
      <c r="Y567" s="111"/>
      <c r="Z567" s="111"/>
    </row>
    <row r="568" spans="1:26" ht="21" customHeight="1">
      <c r="A568" s="111"/>
      <c r="B568" s="110"/>
      <c r="C568" s="110"/>
      <c r="D568" s="110"/>
      <c r="E568" s="110"/>
      <c r="F568" s="110"/>
      <c r="G568" s="111"/>
      <c r="H568" s="110"/>
      <c r="I568" s="111"/>
      <c r="J568" s="111"/>
      <c r="K568" s="111"/>
      <c r="L568" s="111"/>
      <c r="M568" s="111"/>
      <c r="N568" s="111"/>
      <c r="O568" s="111"/>
      <c r="P568" s="111"/>
      <c r="Q568" s="111"/>
      <c r="R568" s="111"/>
      <c r="S568" s="111"/>
      <c r="T568" s="111"/>
      <c r="U568" s="111"/>
      <c r="V568" s="111"/>
      <c r="W568" s="111"/>
      <c r="X568" s="111"/>
      <c r="Y568" s="111"/>
      <c r="Z568" s="111"/>
    </row>
    <row r="569" spans="1:26" ht="21" customHeight="1">
      <c r="A569" s="111"/>
      <c r="B569" s="110"/>
      <c r="C569" s="110"/>
      <c r="D569" s="110"/>
      <c r="E569" s="110"/>
      <c r="F569" s="110"/>
      <c r="G569" s="111"/>
      <c r="H569" s="110"/>
      <c r="I569" s="111"/>
      <c r="J569" s="111"/>
      <c r="K569" s="111"/>
      <c r="L569" s="111"/>
      <c r="M569" s="111"/>
      <c r="N569" s="111"/>
      <c r="O569" s="111"/>
      <c r="P569" s="111"/>
      <c r="Q569" s="111"/>
      <c r="R569" s="111"/>
      <c r="S569" s="111"/>
      <c r="T569" s="111"/>
      <c r="U569" s="111"/>
      <c r="V569" s="111"/>
      <c r="W569" s="111"/>
      <c r="X569" s="111"/>
      <c r="Y569" s="111"/>
      <c r="Z569" s="111"/>
    </row>
    <row r="570" spans="1:26" ht="15.75" customHeight="1"/>
    <row r="571" spans="1:26" ht="15.75" customHeight="1"/>
    <row r="572" spans="1:26" ht="15.75" customHeight="1"/>
    <row r="573" spans="1:26" ht="15.75" customHeight="1"/>
    <row r="574" spans="1:26" ht="15.75" customHeight="1"/>
    <row r="575" spans="1:26" ht="15.75" customHeight="1"/>
    <row r="576" spans="1:2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D1"/>
    <mergeCell ref="A2:B2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CPSP</vt:lpstr>
      <vt:lpstr>CPSP(2)</vt:lpstr>
      <vt:lpstr>RESULTS</vt:lpstr>
      <vt:lpstr>RESULTS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Tech</cp:lastModifiedBy>
  <dcterms:created xsi:type="dcterms:W3CDTF">2024-02-07T10:44:39Z</dcterms:created>
  <dcterms:modified xsi:type="dcterms:W3CDTF">2024-02-07T10:44:40Z</dcterms:modified>
</cp:coreProperties>
</file>